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856F7928-9788-4DB9-AF12-3D151995790E}" xr6:coauthVersionLast="45" xr6:coauthVersionMax="45" xr10:uidLastSave="{00000000-0000-0000-0000-000000000000}"/>
  <bookViews>
    <workbookView xWindow="-110" yWindow="-110" windowWidth="38460" windowHeight="21220" xr2:uid="{B415FFA0-8E3B-D545-B853-817695AA39BC}"/>
  </bookViews>
  <sheets>
    <sheet name="Opp-Based Sales Forecast" sheetId="4" r:id="rId1"/>
    <sheet name="BLANK Opp-Based Sales Forecast" sheetId="3" r:id="rId2"/>
    <sheet name="-Disclaimer-" sheetId="2" r:id="rId3"/>
  </sheets>
  <definedNames>
    <definedName name="_xlnm._FilterDatabase" localSheetId="1" hidden="1">'BLANK Opp-Based Sales Forecast'!#REF!</definedName>
    <definedName name="_xlnm._FilterDatabase" localSheetId="0" hidden="1">'Opp-Based Sales Forecast'!#REF!</definedName>
    <definedName name="_xlnm.Print_Area" localSheetId="1">'BLANK Opp-Based Sales Forecast'!$B$1:$J$54</definedName>
    <definedName name="_xlnm.Print_Area" localSheetId="0">'Opp-Based Sales Forecast'!$B$1:$J$54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 i="4" l="1"/>
  <c r="J4" i="4"/>
  <c r="J5" i="4"/>
  <c r="J6" i="4"/>
  <c r="P33" i="4" s="1"/>
  <c r="J7" i="4"/>
  <c r="J8" i="4"/>
  <c r="R35" i="4" s="1"/>
  <c r="J9" i="4"/>
  <c r="S36" i="4" s="1"/>
  <c r="J10" i="4"/>
  <c r="T37" i="4" s="1"/>
  <c r="J11" i="4"/>
  <c r="J12" i="4"/>
  <c r="J13" i="4"/>
  <c r="W40" i="4" s="1"/>
  <c r="J14" i="4"/>
  <c r="X41" i="4" s="1"/>
  <c r="J15" i="4"/>
  <c r="J16" i="4"/>
  <c r="T43" i="4" s="1"/>
  <c r="J17" i="4"/>
  <c r="T44" i="4" s="1"/>
  <c r="J18" i="4"/>
  <c r="O45" i="4" s="1"/>
  <c r="J19" i="4"/>
  <c r="J20" i="4"/>
  <c r="J21" i="4"/>
  <c r="N48" i="4" s="1"/>
  <c r="J22" i="4"/>
  <c r="M49" i="4" s="1"/>
  <c r="J23" i="4"/>
  <c r="J24" i="4"/>
  <c r="J25" i="4"/>
  <c r="M52" i="4" s="1"/>
  <c r="G26" i="4"/>
  <c r="M30" i="4"/>
  <c r="N30" i="4"/>
  <c r="O30" i="4"/>
  <c r="P30" i="4"/>
  <c r="Q30" i="4"/>
  <c r="R30" i="4"/>
  <c r="S30" i="4"/>
  <c r="T30" i="4"/>
  <c r="U30" i="4"/>
  <c r="V30" i="4"/>
  <c r="W30" i="4"/>
  <c r="X30" i="4"/>
  <c r="M31" i="4"/>
  <c r="N31" i="4"/>
  <c r="O31" i="4"/>
  <c r="P31" i="4"/>
  <c r="Q31" i="4"/>
  <c r="R31" i="4"/>
  <c r="S31" i="4"/>
  <c r="T31" i="4"/>
  <c r="U31" i="4"/>
  <c r="V31" i="4"/>
  <c r="W31" i="4"/>
  <c r="X31" i="4"/>
  <c r="M32" i="4"/>
  <c r="N32" i="4"/>
  <c r="O32" i="4"/>
  <c r="P32" i="4"/>
  <c r="Q32" i="4"/>
  <c r="R32" i="4"/>
  <c r="S32" i="4"/>
  <c r="T32" i="4"/>
  <c r="U32" i="4"/>
  <c r="V32" i="4"/>
  <c r="W32" i="4"/>
  <c r="X32" i="4"/>
  <c r="M33" i="4"/>
  <c r="N33" i="4"/>
  <c r="O33" i="4"/>
  <c r="Q33" i="4"/>
  <c r="R33" i="4"/>
  <c r="S33" i="4"/>
  <c r="T33" i="4"/>
  <c r="U33" i="4"/>
  <c r="V33" i="4"/>
  <c r="W33" i="4"/>
  <c r="X33" i="4"/>
  <c r="M34" i="4"/>
  <c r="N34" i="4"/>
  <c r="O34" i="4"/>
  <c r="P34" i="4"/>
  <c r="Q34" i="4"/>
  <c r="R34" i="4"/>
  <c r="S34" i="4"/>
  <c r="T34" i="4"/>
  <c r="U34" i="4"/>
  <c r="V34" i="4"/>
  <c r="W34" i="4"/>
  <c r="X34" i="4"/>
  <c r="M35" i="4"/>
  <c r="N35" i="4"/>
  <c r="O35" i="4"/>
  <c r="P35" i="4"/>
  <c r="Q35" i="4"/>
  <c r="S35" i="4"/>
  <c r="T35" i="4"/>
  <c r="U35" i="4"/>
  <c r="V35" i="4"/>
  <c r="W35" i="4"/>
  <c r="X35" i="4"/>
  <c r="M36" i="4"/>
  <c r="N36" i="4"/>
  <c r="O36" i="4"/>
  <c r="P36" i="4"/>
  <c r="Q36" i="4"/>
  <c r="R36" i="4"/>
  <c r="T36" i="4"/>
  <c r="U36" i="4"/>
  <c r="V36" i="4"/>
  <c r="W36" i="4"/>
  <c r="X36" i="4"/>
  <c r="M37" i="4"/>
  <c r="N37" i="4"/>
  <c r="O37" i="4"/>
  <c r="P37" i="4"/>
  <c r="Q37" i="4"/>
  <c r="R37" i="4"/>
  <c r="S37" i="4"/>
  <c r="U37" i="4"/>
  <c r="V37" i="4"/>
  <c r="W37" i="4"/>
  <c r="X37" i="4"/>
  <c r="M38" i="4"/>
  <c r="N38" i="4"/>
  <c r="O38" i="4"/>
  <c r="P38" i="4"/>
  <c r="Q38" i="4"/>
  <c r="R38" i="4"/>
  <c r="S38" i="4"/>
  <c r="T38" i="4"/>
  <c r="U38" i="4"/>
  <c r="V38" i="4"/>
  <c r="W38" i="4"/>
  <c r="X38" i="4"/>
  <c r="M39" i="4"/>
  <c r="N39" i="4"/>
  <c r="O39" i="4"/>
  <c r="P39" i="4"/>
  <c r="Q39" i="4"/>
  <c r="R39" i="4"/>
  <c r="S39" i="4"/>
  <c r="T39" i="4"/>
  <c r="U39" i="4"/>
  <c r="V39" i="4"/>
  <c r="W39" i="4"/>
  <c r="X39" i="4"/>
  <c r="M40" i="4"/>
  <c r="N40" i="4"/>
  <c r="O40" i="4"/>
  <c r="P40" i="4"/>
  <c r="Q40" i="4"/>
  <c r="R40" i="4"/>
  <c r="S40" i="4"/>
  <c r="T40" i="4"/>
  <c r="U40" i="4"/>
  <c r="V40" i="4"/>
  <c r="X40" i="4"/>
  <c r="M41" i="4"/>
  <c r="N41" i="4"/>
  <c r="O41" i="4"/>
  <c r="P41" i="4"/>
  <c r="Q41" i="4"/>
  <c r="R41" i="4"/>
  <c r="S41" i="4"/>
  <c r="T41" i="4"/>
  <c r="U41" i="4"/>
  <c r="V41" i="4"/>
  <c r="W41" i="4"/>
  <c r="M42" i="4"/>
  <c r="N42" i="4"/>
  <c r="O42" i="4"/>
  <c r="P42" i="4"/>
  <c r="Q42" i="4"/>
  <c r="R42" i="4"/>
  <c r="S42" i="4"/>
  <c r="T42" i="4"/>
  <c r="U42" i="4"/>
  <c r="V42" i="4"/>
  <c r="W42" i="4"/>
  <c r="X42" i="4"/>
  <c r="M43" i="4"/>
  <c r="N43" i="4"/>
  <c r="O43" i="4"/>
  <c r="P43" i="4"/>
  <c r="Q43" i="4"/>
  <c r="R43" i="4"/>
  <c r="S43" i="4"/>
  <c r="U43" i="4"/>
  <c r="V43" i="4"/>
  <c r="W43" i="4"/>
  <c r="X43" i="4"/>
  <c r="M44" i="4"/>
  <c r="N44" i="4"/>
  <c r="O44" i="4"/>
  <c r="P44" i="4"/>
  <c r="Q44" i="4"/>
  <c r="R44" i="4"/>
  <c r="S44" i="4"/>
  <c r="U44" i="4"/>
  <c r="V44" i="4"/>
  <c r="W44" i="4"/>
  <c r="X44" i="4"/>
  <c r="M45" i="4"/>
  <c r="N45" i="4"/>
  <c r="P45" i="4"/>
  <c r="Q45" i="4"/>
  <c r="R45" i="4"/>
  <c r="S45" i="4"/>
  <c r="T45" i="4"/>
  <c r="U45" i="4"/>
  <c r="V45" i="4"/>
  <c r="W45" i="4"/>
  <c r="X45" i="4"/>
  <c r="M46" i="4"/>
  <c r="N46" i="4"/>
  <c r="O46" i="4"/>
  <c r="P46" i="4"/>
  <c r="Q46" i="4"/>
  <c r="R46" i="4"/>
  <c r="S46" i="4"/>
  <c r="T46" i="4"/>
  <c r="U46" i="4"/>
  <c r="V46" i="4"/>
  <c r="W46" i="4"/>
  <c r="X46" i="4"/>
  <c r="M47" i="4"/>
  <c r="N47" i="4"/>
  <c r="O47" i="4"/>
  <c r="P47" i="4"/>
  <c r="Q47" i="4"/>
  <c r="R47" i="4"/>
  <c r="S47" i="4"/>
  <c r="T47" i="4"/>
  <c r="U47" i="4"/>
  <c r="V47" i="4"/>
  <c r="W47" i="4"/>
  <c r="X47" i="4"/>
  <c r="M48" i="4"/>
  <c r="O48" i="4"/>
  <c r="P48" i="4"/>
  <c r="Q48" i="4"/>
  <c r="R48" i="4"/>
  <c r="S48" i="4"/>
  <c r="T48" i="4"/>
  <c r="U48" i="4"/>
  <c r="V48" i="4"/>
  <c r="W48" i="4"/>
  <c r="X48" i="4"/>
  <c r="N49" i="4"/>
  <c r="O49" i="4"/>
  <c r="P49" i="4"/>
  <c r="Q49" i="4"/>
  <c r="R49" i="4"/>
  <c r="S49" i="4"/>
  <c r="T49" i="4"/>
  <c r="U49" i="4"/>
  <c r="V49" i="4"/>
  <c r="W49" i="4"/>
  <c r="X49" i="4"/>
  <c r="M50" i="4"/>
  <c r="N50" i="4"/>
  <c r="O50" i="4"/>
  <c r="P50" i="4"/>
  <c r="Q50" i="4"/>
  <c r="R50" i="4"/>
  <c r="S50" i="4"/>
  <c r="T50" i="4"/>
  <c r="U50" i="4"/>
  <c r="V50" i="4"/>
  <c r="W50" i="4"/>
  <c r="X50" i="4"/>
  <c r="M51" i="4"/>
  <c r="N51" i="4"/>
  <c r="O51" i="4"/>
  <c r="P51" i="4"/>
  <c r="Q51" i="4"/>
  <c r="R51" i="4"/>
  <c r="S51" i="4"/>
  <c r="T51" i="4"/>
  <c r="U51" i="4"/>
  <c r="V51" i="4"/>
  <c r="W51" i="4"/>
  <c r="X51" i="4"/>
  <c r="N52" i="4"/>
  <c r="O52" i="4"/>
  <c r="P52" i="4"/>
  <c r="Q52" i="4"/>
  <c r="R52" i="4"/>
  <c r="S52" i="4"/>
  <c r="T52" i="4"/>
  <c r="U52" i="4"/>
  <c r="V52" i="4"/>
  <c r="W52" i="4"/>
  <c r="X52" i="4"/>
  <c r="J3" i="3"/>
  <c r="J4" i="3"/>
  <c r="J5" i="3"/>
  <c r="J6" i="3"/>
  <c r="J7" i="3"/>
  <c r="J8" i="3"/>
  <c r="J9" i="3"/>
  <c r="J10" i="3"/>
  <c r="J11" i="3"/>
  <c r="J12" i="3"/>
  <c r="J13" i="3"/>
  <c r="J14" i="3"/>
  <c r="J15" i="3"/>
  <c r="J16" i="3"/>
  <c r="J17" i="3"/>
  <c r="J18" i="3"/>
  <c r="J19" i="3"/>
  <c r="J20" i="3"/>
  <c r="J21" i="3"/>
  <c r="J22" i="3"/>
  <c r="J23" i="3"/>
  <c r="J24" i="3"/>
  <c r="J25" i="3"/>
  <c r="G26" i="3"/>
  <c r="M30" i="3"/>
  <c r="N30" i="3"/>
  <c r="O30" i="3"/>
  <c r="P30" i="3"/>
  <c r="Q30" i="3"/>
  <c r="R30" i="3"/>
  <c r="S30" i="3"/>
  <c r="T30" i="3"/>
  <c r="U30" i="3"/>
  <c r="V30" i="3"/>
  <c r="W30" i="3"/>
  <c r="X30" i="3"/>
  <c r="M31" i="3"/>
  <c r="N31" i="3"/>
  <c r="O31" i="3"/>
  <c r="P31" i="3"/>
  <c r="Q31" i="3"/>
  <c r="R31" i="3"/>
  <c r="S31" i="3"/>
  <c r="T31" i="3"/>
  <c r="U31" i="3"/>
  <c r="V31" i="3"/>
  <c r="W31" i="3"/>
  <c r="X31" i="3"/>
  <c r="M32" i="3"/>
  <c r="N32" i="3"/>
  <c r="O32" i="3"/>
  <c r="P32" i="3"/>
  <c r="Q32" i="3"/>
  <c r="R32" i="3"/>
  <c r="S32" i="3"/>
  <c r="T32" i="3"/>
  <c r="U32" i="3"/>
  <c r="V32" i="3"/>
  <c r="W32" i="3"/>
  <c r="X32" i="3"/>
  <c r="M33" i="3"/>
  <c r="N33" i="3"/>
  <c r="O33" i="3"/>
  <c r="P33" i="3"/>
  <c r="Q33" i="3"/>
  <c r="R33" i="3"/>
  <c r="S33" i="3"/>
  <c r="T33" i="3"/>
  <c r="U33" i="3"/>
  <c r="V33" i="3"/>
  <c r="W33" i="3"/>
  <c r="X33" i="3"/>
  <c r="M34" i="3"/>
  <c r="N34" i="3"/>
  <c r="O34" i="3"/>
  <c r="P34" i="3"/>
  <c r="Q34" i="3"/>
  <c r="R34" i="3"/>
  <c r="S34" i="3"/>
  <c r="T34" i="3"/>
  <c r="U34" i="3"/>
  <c r="V34" i="3"/>
  <c r="W34" i="3"/>
  <c r="X34" i="3"/>
  <c r="M35" i="3"/>
  <c r="N35" i="3"/>
  <c r="O35" i="3"/>
  <c r="P35" i="3"/>
  <c r="Q35" i="3"/>
  <c r="R35" i="3"/>
  <c r="S35" i="3"/>
  <c r="T35" i="3"/>
  <c r="U35" i="3"/>
  <c r="V35" i="3"/>
  <c r="W35" i="3"/>
  <c r="X35" i="3"/>
  <c r="M36" i="3"/>
  <c r="N36" i="3"/>
  <c r="O36" i="3"/>
  <c r="P36" i="3"/>
  <c r="Q36" i="3"/>
  <c r="R36" i="3"/>
  <c r="S36" i="3"/>
  <c r="T36" i="3"/>
  <c r="U36" i="3"/>
  <c r="V36" i="3"/>
  <c r="W36" i="3"/>
  <c r="X36" i="3"/>
  <c r="M37" i="3"/>
  <c r="N37" i="3"/>
  <c r="O37" i="3"/>
  <c r="P37" i="3"/>
  <c r="Q37" i="3"/>
  <c r="R37" i="3"/>
  <c r="S37" i="3"/>
  <c r="T37" i="3"/>
  <c r="U37" i="3"/>
  <c r="V37" i="3"/>
  <c r="W37" i="3"/>
  <c r="X37" i="3"/>
  <c r="M38" i="3"/>
  <c r="N38" i="3"/>
  <c r="O38" i="3"/>
  <c r="P38" i="3"/>
  <c r="Q38" i="3"/>
  <c r="R38" i="3"/>
  <c r="S38" i="3"/>
  <c r="T38" i="3"/>
  <c r="U38" i="3"/>
  <c r="V38" i="3"/>
  <c r="W38" i="3"/>
  <c r="X38" i="3"/>
  <c r="M39" i="3"/>
  <c r="N39" i="3"/>
  <c r="O39" i="3"/>
  <c r="P39" i="3"/>
  <c r="Q39" i="3"/>
  <c r="R39" i="3"/>
  <c r="S39" i="3"/>
  <c r="T39" i="3"/>
  <c r="U39" i="3"/>
  <c r="V39" i="3"/>
  <c r="W39" i="3"/>
  <c r="X39" i="3"/>
  <c r="M40" i="3"/>
  <c r="N40" i="3"/>
  <c r="O40" i="3"/>
  <c r="P40" i="3"/>
  <c r="Q40" i="3"/>
  <c r="R40" i="3"/>
  <c r="S40" i="3"/>
  <c r="T40" i="3"/>
  <c r="U40" i="3"/>
  <c r="V40" i="3"/>
  <c r="W40" i="3"/>
  <c r="X40" i="3"/>
  <c r="M41" i="3"/>
  <c r="N41" i="3"/>
  <c r="O41" i="3"/>
  <c r="P41" i="3"/>
  <c r="Q41" i="3"/>
  <c r="R41" i="3"/>
  <c r="S41" i="3"/>
  <c r="T41" i="3"/>
  <c r="U41" i="3"/>
  <c r="V41" i="3"/>
  <c r="W41" i="3"/>
  <c r="X41" i="3"/>
  <c r="M42" i="3"/>
  <c r="N42" i="3"/>
  <c r="O42" i="3"/>
  <c r="P42" i="3"/>
  <c r="Q42" i="3"/>
  <c r="R42" i="3"/>
  <c r="S42" i="3"/>
  <c r="T42" i="3"/>
  <c r="U42" i="3"/>
  <c r="V42" i="3"/>
  <c r="W42" i="3"/>
  <c r="X42" i="3"/>
  <c r="M43" i="3"/>
  <c r="N43" i="3"/>
  <c r="O43" i="3"/>
  <c r="P43" i="3"/>
  <c r="Q43" i="3"/>
  <c r="R43" i="3"/>
  <c r="S43" i="3"/>
  <c r="T43" i="3"/>
  <c r="U43" i="3"/>
  <c r="V43" i="3"/>
  <c r="W43" i="3"/>
  <c r="X43" i="3"/>
  <c r="M44" i="3"/>
  <c r="N44" i="3"/>
  <c r="O44" i="3"/>
  <c r="P44" i="3"/>
  <c r="Q44" i="3"/>
  <c r="R44" i="3"/>
  <c r="S44" i="3"/>
  <c r="T44" i="3"/>
  <c r="U44" i="3"/>
  <c r="V44" i="3"/>
  <c r="W44" i="3"/>
  <c r="X44" i="3"/>
  <c r="M45" i="3"/>
  <c r="N45" i="3"/>
  <c r="O45" i="3"/>
  <c r="P45" i="3"/>
  <c r="Q45" i="3"/>
  <c r="R45" i="3"/>
  <c r="S45" i="3"/>
  <c r="T45" i="3"/>
  <c r="U45" i="3"/>
  <c r="V45" i="3"/>
  <c r="W45" i="3"/>
  <c r="X45" i="3"/>
  <c r="M46" i="3"/>
  <c r="N46" i="3"/>
  <c r="O46" i="3"/>
  <c r="P46" i="3"/>
  <c r="Q46" i="3"/>
  <c r="R46" i="3"/>
  <c r="S46" i="3"/>
  <c r="T46" i="3"/>
  <c r="U46" i="3"/>
  <c r="V46" i="3"/>
  <c r="W46" i="3"/>
  <c r="X46" i="3"/>
  <c r="M47" i="3"/>
  <c r="N47" i="3"/>
  <c r="O47" i="3"/>
  <c r="P47" i="3"/>
  <c r="Q47" i="3"/>
  <c r="R47" i="3"/>
  <c r="S47" i="3"/>
  <c r="T47" i="3"/>
  <c r="U47" i="3"/>
  <c r="V47" i="3"/>
  <c r="W47" i="3"/>
  <c r="X47" i="3"/>
  <c r="M48" i="3"/>
  <c r="N48" i="3"/>
  <c r="O48" i="3"/>
  <c r="P48" i="3"/>
  <c r="Q48" i="3"/>
  <c r="R48" i="3"/>
  <c r="S48" i="3"/>
  <c r="T48" i="3"/>
  <c r="U48" i="3"/>
  <c r="V48" i="3"/>
  <c r="W48" i="3"/>
  <c r="X48" i="3"/>
  <c r="M49" i="3"/>
  <c r="N49" i="3"/>
  <c r="O49" i="3"/>
  <c r="P49" i="3"/>
  <c r="Q49" i="3"/>
  <c r="R49" i="3"/>
  <c r="S49" i="3"/>
  <c r="T49" i="3"/>
  <c r="U49" i="3"/>
  <c r="V49" i="3"/>
  <c r="W49" i="3"/>
  <c r="X49" i="3"/>
  <c r="M50" i="3"/>
  <c r="N50" i="3"/>
  <c r="O50" i="3"/>
  <c r="P50" i="3"/>
  <c r="Q50" i="3"/>
  <c r="R50" i="3"/>
  <c r="S50" i="3"/>
  <c r="T50" i="3"/>
  <c r="U50" i="3"/>
  <c r="V50" i="3"/>
  <c r="W50" i="3"/>
  <c r="X50" i="3"/>
  <c r="M51" i="3"/>
  <c r="N51" i="3"/>
  <c r="O51" i="3"/>
  <c r="P51" i="3"/>
  <c r="Q51" i="3"/>
  <c r="R51" i="3"/>
  <c r="S51" i="3"/>
  <c r="T51" i="3"/>
  <c r="U51" i="3"/>
  <c r="V51" i="3"/>
  <c r="W51" i="3"/>
  <c r="X51" i="3"/>
  <c r="M52" i="3"/>
  <c r="N52" i="3"/>
  <c r="O52" i="3"/>
  <c r="P52" i="3"/>
  <c r="Q52" i="3"/>
  <c r="R52" i="3"/>
  <c r="S52" i="3"/>
  <c r="T52" i="3"/>
  <c r="U52" i="3"/>
  <c r="V52" i="3"/>
  <c r="W52" i="3"/>
  <c r="X52" i="3"/>
  <c r="M53" i="3"/>
  <c r="N53" i="3"/>
  <c r="O53" i="3"/>
  <c r="P53" i="3"/>
  <c r="Q53" i="3"/>
  <c r="R53" i="3"/>
  <c r="S53" i="3"/>
  <c r="T53" i="3"/>
  <c r="U53" i="3"/>
  <c r="V53" i="3"/>
  <c r="W53" i="3"/>
  <c r="X53" i="3"/>
  <c r="M54" i="3"/>
  <c r="Q53" i="4" l="1"/>
  <c r="W53" i="4"/>
  <c r="N53" i="4"/>
  <c r="R53" i="4"/>
  <c r="O53" i="4"/>
  <c r="V53" i="4"/>
  <c r="U53" i="4"/>
  <c r="N54" i="3"/>
  <c r="O54" i="3" s="1"/>
  <c r="P54" i="3" s="1"/>
  <c r="Q54" i="3" s="1"/>
  <c r="R54" i="3" s="1"/>
  <c r="S54" i="3" s="1"/>
  <c r="T54" i="3" s="1"/>
  <c r="U54" i="3" s="1"/>
  <c r="V54" i="3" s="1"/>
  <c r="W54" i="3" s="1"/>
  <c r="X54" i="3" s="1"/>
  <c r="X53" i="4"/>
  <c r="J26" i="3"/>
  <c r="P53" i="4"/>
  <c r="S53" i="4"/>
  <c r="J26" i="4"/>
  <c r="M53" i="4"/>
  <c r="M54" i="4" s="1"/>
  <c r="N54" i="4" s="1"/>
  <c r="O54" i="4" s="1"/>
  <c r="T53" i="4"/>
  <c r="P54" i="4" l="1"/>
  <c r="Q54" i="4" s="1"/>
  <c r="R54" i="4" s="1"/>
  <c r="S54" i="4" s="1"/>
  <c r="T54" i="4" s="1"/>
  <c r="U54" i="4" s="1"/>
  <c r="V54" i="4" s="1"/>
  <c r="W54" i="4" s="1"/>
  <c r="X54" i="4" s="1"/>
</calcChain>
</file>

<file path=xl/sharedStrings.xml><?xml version="1.0" encoding="utf-8"?>
<sst xmlns="http://schemas.openxmlformats.org/spreadsheetml/2006/main" count="137" uniqueCount="72">
  <si>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</si>
  <si>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CUMULATIVE TOTAL</t>
  </si>
  <si>
    <t>MONTHLY TOTAL</t>
  </si>
  <si>
    <t>DECEMBER</t>
  </si>
  <si>
    <t>NOVEMBER</t>
  </si>
  <si>
    <t>OCTOBER</t>
  </si>
  <si>
    <t>SEPTEMBER</t>
  </si>
  <si>
    <t>AUGUST</t>
  </si>
  <si>
    <t>JULY</t>
  </si>
  <si>
    <t>JUNE</t>
  </si>
  <si>
    <t>MAY</t>
  </si>
  <si>
    <t>APRIL</t>
  </si>
  <si>
    <t>MARCH</t>
  </si>
  <si>
    <t>FEBRUARY</t>
  </si>
  <si>
    <t>JANUARY</t>
  </si>
  <si>
    <t>** ––– POPULATES AUTOMATICALLY ––– **</t>
  </si>
  <si>
    <t>FORECAST TOTALS BY MONTH</t>
  </si>
  <si>
    <t>MONTHLY WEIGHTED FORECAST REVENUE</t>
  </si>
  <si>
    <t>TOTAL</t>
  </si>
  <si>
    <t>December</t>
  </si>
  <si>
    <t>November</t>
  </si>
  <si>
    <t>October</t>
  </si>
  <si>
    <t>September</t>
  </si>
  <si>
    <t>August</t>
  </si>
  <si>
    <t>July</t>
  </si>
  <si>
    <t>June</t>
  </si>
  <si>
    <t>May</t>
  </si>
  <si>
    <t>April</t>
  </si>
  <si>
    <t>March</t>
  </si>
  <si>
    <t>February</t>
  </si>
  <si>
    <t>January</t>
  </si>
  <si>
    <t>MONTH OF PROJECTED 
CLOSE KEY</t>
  </si>
  <si>
    <t>WEIGHTED FORECAST AMOUNT</t>
  </si>
  <si>
    <t>MONTH OF PROJECTED CLOSE</t>
  </si>
  <si>
    <t>PROBABILITY OF SALE %</t>
  </si>
  <si>
    <t>FORECAST AMOUNT</t>
  </si>
  <si>
    <t>SALES CATEGORY</t>
  </si>
  <si>
    <t>SALES REGION</t>
  </si>
  <si>
    <t>SALES REP</t>
  </si>
  <si>
    <t>SALES PHASE</t>
  </si>
  <si>
    <t>OPPORTUNITY NAME</t>
  </si>
  <si>
    <t>OPPORTUNITY-BASED SALES FORECAST TEMPLATE</t>
  </si>
  <si>
    <t>CLICK HERE TO CREATE IN SMARTSHEET</t>
  </si>
  <si>
    <t>Client 23</t>
  </si>
  <si>
    <t>Client 22</t>
  </si>
  <si>
    <t>Client 21</t>
  </si>
  <si>
    <t>Client 20</t>
  </si>
  <si>
    <t>Client 19</t>
  </si>
  <si>
    <t>Client 18</t>
  </si>
  <si>
    <t>Client 17</t>
  </si>
  <si>
    <t>Client 16</t>
  </si>
  <si>
    <t>Client 15</t>
  </si>
  <si>
    <t>Client 14</t>
  </si>
  <si>
    <t>Client 13</t>
  </si>
  <si>
    <t>Client 12</t>
  </si>
  <si>
    <t>Client 11</t>
  </si>
  <si>
    <t>Client 10</t>
  </si>
  <si>
    <t>Client 9</t>
  </si>
  <si>
    <t>Client 8</t>
  </si>
  <si>
    <t>Client 7</t>
  </si>
  <si>
    <t>Close</t>
  </si>
  <si>
    <t>Client 6</t>
  </si>
  <si>
    <t>Objections Management</t>
  </si>
  <si>
    <t>Client 5</t>
  </si>
  <si>
    <t>Offer Presentation</t>
  </si>
  <si>
    <t>Client 4</t>
  </si>
  <si>
    <t>Needs Identification</t>
  </si>
  <si>
    <t>Client 3</t>
  </si>
  <si>
    <t>Contact Initiation</t>
  </si>
  <si>
    <t>Client 2</t>
  </si>
  <si>
    <t>Prospecting</t>
  </si>
  <si>
    <t>Client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</si>
</sst>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2"/>
      <color theme="1"/>
      <name val="Calibri"/>
      <family val="2"/>
      <scheme val="minor"/>
    </font>
    <font>
      <sz val="11"/>
      <color theme="1"/>
      <name val="Calibri"/>
      <family val="2"/>
      <scheme val="minor"/>
    </font>
    <font>
      <sz val="12"/>
      <color theme="1"/>
      <name val="Arial"/>
      <family val="2"/>
    </font>
    <font>
      <sz val="10"/>
      <name val="Arial"/>
      <family val="2"/>
    </font>
    <font>
      <b/>
      <sz val="10"/>
      <color theme="1"/>
      <name val="Century Gothic"/>
      <family val="1"/>
    </font>
    <font>
      <sz val="9"/>
      <name val="Century Gothic"/>
      <family val="1"/>
    </font>
    <font>
      <sz val="10"/>
      <name val="Century Gothic"/>
      <family val="1"/>
    </font>
    <font>
      <b/>
      <sz val="10"/>
      <color indexed="8"/>
      <name val="Century Gothic"/>
      <family val="1"/>
    </font>
    <font>
      <sz val="24"/>
      <color theme="1" tint="0.34998626667073579"/>
      <name val="Century Gothic"/>
      <family val="1"/>
    </font>
    <font>
      <sz val="10"/>
      <color theme="1"/>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Alignment="0" applyProtection="0"/>
  </cellStyleXfs>
  <cellXfs count="43">
    <xf numFmtId="0" fontId="0" fillId="0" borderId="0" xfId="0"/>
    <xf numFmtId="0" fontId="1" fillId="0" borderId="0" xfId="1"/>
    <xf numFmtId="0" fontId="2" fillId="0" borderId="1" xfId="1" applyFont="1" applyBorder="1" applyAlignment="1">
      <alignment horizontal="left" vertical="center" wrapText="1" indent="2"/>
    </xf>
    <xf numFmtId="0" fontId="3" fillId="0" borderId="0" xfId="2"/>
    <xf numFmtId="164" fontId="4" fillId="2" borderId="2" xfId="2" applyNumberFormat="1" applyFont="1" applyFill="1" applyBorder="1" applyAlignment="1">
      <alignment horizontal="left" vertical="center"/>
    </xf>
    <xf numFmtId="0" fontId="5" fillId="0" borderId="0" xfId="2" applyFont="1" applyAlignment="1">
      <alignment horizontal="right" vertical="center" indent="1"/>
    </xf>
    <xf numFmtId="0" fontId="6" fillId="0" borderId="0" xfId="2" applyFont="1"/>
    <xf numFmtId="164" fontId="7" fillId="3" borderId="2" xfId="2" applyNumberFormat="1" applyFont="1" applyFill="1" applyBorder="1" applyAlignment="1">
      <alignment horizontal="left" vertical="center"/>
    </xf>
    <xf numFmtId="164" fontId="6" fillId="4" borderId="2" xfId="3" applyNumberFormat="1" applyFont="1" applyFill="1" applyBorder="1" applyAlignment="1">
      <alignment horizontal="left" vertical="center"/>
    </xf>
    <xf numFmtId="0" fontId="4" fillId="5" borderId="2" xfId="2" applyFont="1" applyFill="1" applyBorder="1" applyAlignment="1">
      <alignment horizontal="center" vertical="center" wrapText="1"/>
    </xf>
    <xf numFmtId="0" fontId="6" fillId="0" borderId="0" xfId="2" applyFont="1" applyAlignment="1">
      <alignment vertical="center"/>
    </xf>
    <xf numFmtId="0" fontId="8" fillId="0" borderId="0" xfId="2" applyFont="1" applyAlignment="1">
      <alignment vertical="center"/>
    </xf>
    <xf numFmtId="164" fontId="4" fillId="3" borderId="3" xfId="2" applyNumberFormat="1" applyFont="1" applyFill="1" applyBorder="1" applyAlignment="1">
      <alignment vertical="center"/>
    </xf>
    <xf numFmtId="0" fontId="4" fillId="3" borderId="4" xfId="2" applyFont="1" applyFill="1" applyBorder="1" applyAlignment="1">
      <alignment horizontal="right" vertical="center" indent="2"/>
    </xf>
    <xf numFmtId="0" fontId="4" fillId="3" borderId="5" xfId="2" applyFont="1" applyFill="1" applyBorder="1" applyAlignment="1">
      <alignment horizontal="center" vertical="center"/>
    </xf>
    <xf numFmtId="164" fontId="4" fillId="3" borderId="5" xfId="2" applyNumberFormat="1" applyFont="1" applyFill="1" applyBorder="1" applyAlignment="1">
      <alignment horizontal="left" vertical="center"/>
    </xf>
    <xf numFmtId="0" fontId="4" fillId="3" borderId="5" xfId="2" applyFont="1" applyFill="1" applyBorder="1" applyAlignment="1">
      <alignment horizontal="right" vertical="center" indent="1"/>
    </xf>
    <xf numFmtId="0" fontId="4" fillId="3" borderId="5" xfId="2" applyFont="1" applyFill="1" applyBorder="1" applyAlignment="1">
      <alignment vertical="center"/>
    </xf>
    <xf numFmtId="164" fontId="6" fillId="2" borderId="6" xfId="2" applyNumberFormat="1" applyFont="1" applyFill="1" applyBorder="1" applyAlignment="1">
      <alignment vertical="center"/>
    </xf>
    <xf numFmtId="0" fontId="6" fillId="0" borderId="7" xfId="2" applyFont="1" applyBorder="1" applyAlignment="1" applyProtection="1">
      <alignment horizontal="left" vertical="center" indent="1"/>
      <protection locked="0"/>
    </xf>
    <xf numFmtId="9" fontId="6" fillId="0" borderId="8" xfId="4" applyFont="1" applyFill="1" applyBorder="1" applyAlignment="1" applyProtection="1">
      <alignment horizontal="center" vertical="center"/>
      <protection locked="0"/>
    </xf>
    <xf numFmtId="164" fontId="6" fillId="0" borderId="8" xfId="3" applyNumberFormat="1" applyFont="1" applyFill="1" applyBorder="1" applyAlignment="1" applyProtection="1">
      <alignment horizontal="left" vertical="center"/>
      <protection locked="0"/>
    </xf>
    <xf numFmtId="0" fontId="6" fillId="0" borderId="8" xfId="2" applyFont="1" applyBorder="1" applyAlignment="1" applyProtection="1">
      <alignment horizontal="left" vertical="center" wrapText="1" indent="1"/>
      <protection locked="0"/>
    </xf>
    <xf numFmtId="164" fontId="6" fillId="3" borderId="9" xfId="2" applyNumberFormat="1" applyFont="1" applyFill="1" applyBorder="1" applyAlignment="1">
      <alignment vertical="center"/>
    </xf>
    <xf numFmtId="0" fontId="6" fillId="4" borderId="10" xfId="2" applyFont="1" applyFill="1" applyBorder="1" applyAlignment="1" applyProtection="1">
      <alignment horizontal="left" vertical="center" indent="1"/>
      <protection locked="0"/>
    </xf>
    <xf numFmtId="9" fontId="6" fillId="4" borderId="2" xfId="4" applyFont="1" applyFill="1" applyBorder="1" applyAlignment="1" applyProtection="1">
      <alignment horizontal="center" vertical="center"/>
      <protection locked="0"/>
    </xf>
    <xf numFmtId="164" fontId="6" fillId="4" borderId="2" xfId="3" applyNumberFormat="1" applyFont="1" applyFill="1" applyBorder="1" applyAlignment="1" applyProtection="1">
      <alignment horizontal="left" vertical="center"/>
      <protection locked="0"/>
    </xf>
    <xf numFmtId="0" fontId="6" fillId="4" borderId="2" xfId="2" applyFont="1" applyFill="1" applyBorder="1" applyAlignment="1" applyProtection="1">
      <alignment horizontal="left" vertical="center" wrapText="1" indent="1"/>
      <protection locked="0"/>
    </xf>
    <xf numFmtId="164" fontId="6" fillId="2" borderId="9" xfId="2" applyNumberFormat="1" applyFont="1" applyFill="1" applyBorder="1" applyAlignment="1">
      <alignment vertical="center"/>
    </xf>
    <xf numFmtId="0" fontId="6" fillId="0" borderId="10" xfId="2" applyFont="1" applyBorder="1" applyAlignment="1" applyProtection="1">
      <alignment horizontal="left" vertical="center" indent="1"/>
      <protection locked="0"/>
    </xf>
    <xf numFmtId="9" fontId="6" fillId="0" borderId="2" xfId="4" applyFont="1" applyFill="1" applyBorder="1" applyAlignment="1" applyProtection="1">
      <alignment horizontal="center" vertical="center"/>
      <protection locked="0"/>
    </xf>
    <xf numFmtId="164" fontId="6" fillId="0" borderId="2" xfId="3" applyNumberFormat="1" applyFont="1" applyFill="1" applyBorder="1" applyAlignment="1" applyProtection="1">
      <alignment horizontal="left" vertical="center"/>
      <protection locked="0"/>
    </xf>
    <xf numFmtId="0" fontId="6" fillId="0" borderId="2" xfId="2" applyFont="1" applyBorder="1" applyAlignment="1" applyProtection="1">
      <alignment horizontal="left" vertical="center" wrapText="1" indent="1"/>
      <protection locked="0"/>
    </xf>
    <xf numFmtId="0" fontId="6" fillId="6" borderId="2" xfId="2" applyFont="1" applyFill="1" applyBorder="1" applyAlignment="1" applyProtection="1">
      <alignment horizontal="left" vertical="center" indent="1"/>
      <protection locked="0"/>
    </xf>
    <xf numFmtId="0" fontId="4" fillId="3" borderId="2" xfId="2" applyFont="1" applyFill="1" applyBorder="1" applyAlignment="1" applyProtection="1">
      <alignment horizontal="center" vertical="center" wrapText="1"/>
      <protection locked="0"/>
    </xf>
    <xf numFmtId="0" fontId="4" fillId="3" borderId="9" xfId="2" applyFont="1" applyFill="1" applyBorder="1" applyAlignment="1" applyProtection="1">
      <alignment horizontal="center" vertical="center" wrapText="1"/>
      <protection locked="0"/>
    </xf>
    <xf numFmtId="0" fontId="4" fillId="3" borderId="10" xfId="2" applyFont="1" applyFill="1" applyBorder="1" applyAlignment="1" applyProtection="1">
      <alignment horizontal="center" vertical="center" wrapText="1"/>
      <protection locked="0"/>
    </xf>
    <xf numFmtId="0" fontId="4" fillId="3" borderId="2" xfId="2" applyFont="1" applyFill="1" applyBorder="1" applyAlignment="1" applyProtection="1">
      <alignment horizontal="left" vertical="center" wrapText="1" indent="1"/>
      <protection locked="0"/>
    </xf>
    <xf numFmtId="0" fontId="9" fillId="0" borderId="0" xfId="2" applyFont="1" applyAlignment="1">
      <alignment wrapText="1"/>
    </xf>
    <xf numFmtId="0" fontId="9" fillId="7" borderId="0" xfId="2" applyFont="1" applyFill="1" applyAlignment="1">
      <alignment wrapText="1"/>
    </xf>
    <xf numFmtId="0" fontId="10" fillId="7" borderId="0" xfId="2" applyFont="1" applyFill="1" applyAlignment="1">
      <alignment vertical="center"/>
    </xf>
    <xf numFmtId="0" fontId="2" fillId="0" borderId="0" xfId="2" applyFont="1"/>
    <xf numFmtId="0" fontId="12" fillId="8" borderId="0" xfId="5" applyFont="1" applyFill="1" applyAlignment="1">
      <alignment horizontal="center" vertical="center"/>
    </xf>
  </cellXfs>
  <cellStyles count="6">
    <cellStyle name="Currency 2" xfId="3" xr:uid="{ED5D768B-21DD-FD4F-AA23-1033A4DD2B6F}"/>
    <cellStyle name="Normal 2" xfId="1" xr:uid="{640CEFE7-224F-CB4D-9DAE-B13E0FE6E2B5}"/>
    <cellStyle name="Normal 3" xfId="2" xr:uid="{A90D5563-030B-324E-B65B-1D603F03CE56}"/>
    <cellStyle name="Percent 2" xfId="4" xr:uid="{390BA7C0-A7D6-F440-9440-724693D2BD8A}"/>
    <cellStyle name="Гиперссылка" xfId="5"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64708024213732E-2"/>
          <c:y val="5.0746136679439141E-2"/>
          <c:w val="0.89469482499658637"/>
          <c:h val="0.85600407563491188"/>
        </c:manualLayout>
      </c:layout>
      <c:lineChart>
        <c:grouping val="standard"/>
        <c:varyColors val="0"/>
        <c:ser>
          <c:idx val="0"/>
          <c:order val="0"/>
          <c:tx>
            <c:v>MONTHLY</c:v>
          </c:tx>
          <c:spPr>
            <a:ln w="25400">
              <a:gradFill>
                <a:gsLst>
                  <a:gs pos="0">
                    <a:srgbClr val="00B0F0"/>
                  </a:gs>
                  <a:gs pos="99000">
                    <a:srgbClr val="0070C0"/>
                  </a:gs>
                </a:gsLst>
                <a:lin ang="5400000" scaled="1"/>
              </a:gradFill>
              <a:prstDash val="solid"/>
            </a:ln>
            <a:effectLst>
              <a:outerShdw blurRad="50800" dist="38100" dir="2700000" algn="tl" rotWithShape="0">
                <a:schemeClr val="bg1">
                  <a:lumMod val="75000"/>
                  <a:alpha val="40000"/>
                </a:schemeClr>
              </a:outerShdw>
            </a:effectLst>
          </c:spPr>
          <c:marker>
            <c:symbol val="diamond"/>
            <c:size val="14"/>
            <c:spPr>
              <a:gradFill>
                <a:gsLst>
                  <a:gs pos="0">
                    <a:srgbClr val="00B0F0"/>
                  </a:gs>
                  <a:gs pos="99000">
                    <a:srgbClr val="0070C0"/>
                  </a:gs>
                </a:gsLst>
                <a:lin ang="5400000" scaled="1"/>
              </a:gradFill>
              <a:ln w="3175">
                <a:solidFill>
                  <a:srgbClr val="0070C0"/>
                </a:solidFill>
                <a:prstDash val="solid"/>
              </a:ln>
              <a:effectLst>
                <a:outerShdw blurRad="50800" dist="38100" dir="2700000" algn="tl" rotWithShape="0">
                  <a:schemeClr val="bg1">
                    <a:lumMod val="75000"/>
                    <a:alpha val="40000"/>
                  </a:schemeClr>
                </a:outerShdw>
              </a:effectLst>
            </c:spPr>
          </c:marker>
          <c:cat>
            <c:strRef>
              <c:f>'Opp-Based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'Opp-Based Sales Forecast'!$M$53:$X$53</c:f>
              <c:numCache>
                <c:formatCode>_("$"* #,##0_);_("$"* \(#,##0\);_("$"* "-"??_);_(@_)</c:formatCode>
                <c:ptCount val="12"/>
                <c:pt idx="0">
                  <c:v>292157.36</c:v>
                </c:pt>
                <c:pt idx="1">
                  <c:v>236690.36</c:v>
                </c:pt>
                <c:pt idx="2">
                  <c:v>187142.34999999998</c:v>
                </c:pt>
                <c:pt idx="3">
                  <c:v>25294.48</c:v>
                </c:pt>
                <c:pt idx="4">
                  <c:v>97294.849999999991</c:v>
                </c:pt>
                <c:pt idx="5">
                  <c:v>88205.04</c:v>
                </c:pt>
                <c:pt idx="6">
                  <c:v>72527.240000000005</c:v>
                </c:pt>
                <c:pt idx="7">
                  <c:v>244980.15999999997</c:v>
                </c:pt>
                <c:pt idx="8">
                  <c:v>42761.94</c:v>
                </c:pt>
                <c:pt idx="9">
                  <c:v>40858.369999999995</c:v>
                </c:pt>
                <c:pt idx="10">
                  <c:v>21676.199999999997</c:v>
                </c:pt>
                <c:pt idx="11">
                  <c:v>28920.17</c:v>
                </c:pt>
              </c:numCache>
            </c:numRef>
          </c:val>
          <c:smooth val="0"/>
          <c:extLst>
            <c:ext xmlns:c16="http://schemas.microsoft.com/office/drawing/2014/chart" uri="{C3380CC4-5D6E-409C-BE32-E72D297353CC}">
              <c16:uniqueId val="{00000000-1A78-014E-BD93-D5172B21A370}"/>
            </c:ext>
          </c:extLst>
        </c:ser>
        <c:ser>
          <c:idx val="1"/>
          <c:order val="1"/>
          <c:tx>
            <c:v>CUMULATIVE</c:v>
          </c:tx>
          <c:spPr>
            <a:ln w="25400">
              <a:gradFill>
                <a:gsLst>
                  <a:gs pos="0">
                    <a:srgbClr val="92D050"/>
                  </a:gs>
                  <a:gs pos="100000">
                    <a:srgbClr val="00B050"/>
                  </a:gs>
                </a:gsLst>
                <a:lin ang="0" scaled="0"/>
              </a:gradFill>
              <a:prstDash val="solid"/>
            </a:ln>
            <a:effectLst>
              <a:outerShdw blurRad="50800" dist="38100" dir="2700000" algn="tl" rotWithShape="0">
                <a:schemeClr val="bg1">
                  <a:lumMod val="75000"/>
                  <a:alpha val="40000"/>
                </a:schemeClr>
              </a:outerShdw>
            </a:effectLst>
          </c:spPr>
          <c:marker>
            <c:symbol val="triangle"/>
            <c:size val="14"/>
            <c:spPr>
              <a:gradFill>
                <a:gsLst>
                  <a:gs pos="27000">
                    <a:srgbClr val="92D050"/>
                  </a:gs>
                  <a:gs pos="100000">
                    <a:srgbClr val="00B050"/>
                  </a:gs>
                </a:gsLst>
                <a:path path="circle">
                  <a:fillToRect r="100000" b="100000"/>
                </a:path>
              </a:gradFill>
              <a:ln w="3175">
                <a:solidFill>
                  <a:srgbClr val="00B050"/>
                </a:solidFill>
                <a:prstDash val="solid"/>
              </a:ln>
              <a:effectLst>
                <a:outerShdw blurRad="50800" dist="38100" dir="2700000" algn="tl" rotWithShape="0">
                  <a:schemeClr val="bg1">
                    <a:lumMod val="75000"/>
                    <a:alpha val="40000"/>
                  </a:schemeClr>
                </a:outerShdw>
              </a:effectLst>
            </c:spPr>
          </c:marker>
          <c:cat>
            <c:strRef>
              <c:f>'Opp-Based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'Opp-Based Sales Forecast'!$M$54:$X$54</c:f>
              <c:numCache>
                <c:formatCode>_("$"* #,##0_);_("$"* \(#,##0\);_("$"* "-"??_);_(@_)</c:formatCode>
                <c:ptCount val="12"/>
                <c:pt idx="0">
                  <c:v>292157.36</c:v>
                </c:pt>
                <c:pt idx="1">
                  <c:v>528847.72</c:v>
                </c:pt>
                <c:pt idx="2">
                  <c:v>715990.07</c:v>
                </c:pt>
                <c:pt idx="3">
                  <c:v>741284.54999999993</c:v>
                </c:pt>
                <c:pt idx="4">
                  <c:v>838579.39999999991</c:v>
                </c:pt>
                <c:pt idx="5">
                  <c:v>926784.44</c:v>
                </c:pt>
                <c:pt idx="6">
                  <c:v>999311.67999999993</c:v>
                </c:pt>
                <c:pt idx="7">
                  <c:v>1244291.8399999999</c:v>
                </c:pt>
                <c:pt idx="8">
                  <c:v>1287053.7799999998</c:v>
                </c:pt>
                <c:pt idx="9">
                  <c:v>1327912.1499999999</c:v>
                </c:pt>
                <c:pt idx="10">
                  <c:v>1349588.3499999999</c:v>
                </c:pt>
                <c:pt idx="11">
                  <c:v>1378508.5199999998</c:v>
                </c:pt>
              </c:numCache>
            </c:numRef>
          </c:val>
          <c:smooth val="0"/>
          <c:extLst>
            <c:ext xmlns:c16="http://schemas.microsoft.com/office/drawing/2014/chart" uri="{C3380CC4-5D6E-409C-BE32-E72D297353CC}">
              <c16:uniqueId val="{00000001-1A78-014E-BD93-D5172B21A370}"/>
            </c:ext>
          </c:extLst>
        </c:ser>
        <c:dLbls>
          <c:showLegendKey val="0"/>
          <c:showVal val="0"/>
          <c:showCatName val="0"/>
          <c:showSerName val="0"/>
          <c:showPercent val="0"/>
          <c:showBubbleSize val="0"/>
        </c:dLbls>
        <c:marker val="1"/>
        <c:smooth val="0"/>
        <c:axId val="1506908736"/>
        <c:axId val="1"/>
      </c:lineChart>
      <c:catAx>
        <c:axId val="150690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chemeClr val="bg1">
                  <a:lumMod val="75000"/>
                </a:schemeClr>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a:pPr>
            <a:endParaRPr lang="ru-RU"/>
          </a:p>
        </c:txPr>
        <c:crossAx val="1506908736"/>
        <c:crosses val="autoZero"/>
        <c:crossBetween val="between"/>
      </c:valAx>
      <c:dTable>
        <c:showHorzBorder val="1"/>
        <c:showVertBorder val="1"/>
        <c:showOutline val="1"/>
        <c:showKeys val="1"/>
        <c:spPr>
          <a:solidFill>
            <a:schemeClr val="bg1"/>
          </a:solidFill>
          <a:ln w="3175">
            <a:solidFill>
              <a:schemeClr val="bg1">
                <a:lumMod val="75000"/>
              </a:schemeClr>
            </a:solidFill>
            <a:prstDash val="solid"/>
          </a:ln>
          <a:effectLst/>
        </c:spPr>
        <c:txPr>
          <a:bodyPr/>
          <a:lstStyle/>
          <a:p>
            <a:pPr rtl="0">
              <a:defRPr>
                <a:effectLst/>
              </a:defRPr>
            </a:pPr>
            <a:endParaRPr lang="ru-RU"/>
          </a:p>
        </c:txPr>
      </c:dTable>
      <c:spPr>
        <a:noFill/>
        <a:ln w="12700">
          <a:noFill/>
          <a:prstDash val="solid"/>
        </a:ln>
      </c:spPr>
    </c:plotArea>
    <c:plotVisOnly val="1"/>
    <c:dispBlanksAs val="gap"/>
    <c:showDLblsOverMax val="0"/>
  </c:chart>
  <c:spPr>
    <a:no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64708024213732E-2"/>
          <c:y val="5.0746136679439141E-2"/>
          <c:w val="0.89469482499658637"/>
          <c:h val="0.85600407563491188"/>
        </c:manualLayout>
      </c:layout>
      <c:lineChart>
        <c:grouping val="standard"/>
        <c:varyColors val="0"/>
        <c:ser>
          <c:idx val="0"/>
          <c:order val="0"/>
          <c:tx>
            <c:v>MONTHLY</c:v>
          </c:tx>
          <c:spPr>
            <a:ln w="25400">
              <a:gradFill>
                <a:gsLst>
                  <a:gs pos="0">
                    <a:srgbClr val="00B0F0"/>
                  </a:gs>
                  <a:gs pos="99000">
                    <a:srgbClr val="0070C0"/>
                  </a:gs>
                </a:gsLst>
                <a:lin ang="5400000" scaled="1"/>
              </a:gradFill>
              <a:prstDash val="solid"/>
            </a:ln>
            <a:effectLst>
              <a:outerShdw blurRad="50800" dist="38100" dir="2700000" algn="tl" rotWithShape="0">
                <a:schemeClr val="bg1">
                  <a:lumMod val="75000"/>
                  <a:alpha val="40000"/>
                </a:schemeClr>
              </a:outerShdw>
            </a:effectLst>
          </c:spPr>
          <c:marker>
            <c:symbol val="diamond"/>
            <c:size val="14"/>
            <c:spPr>
              <a:gradFill>
                <a:gsLst>
                  <a:gs pos="0">
                    <a:srgbClr val="00B0F0"/>
                  </a:gs>
                  <a:gs pos="99000">
                    <a:srgbClr val="0070C0"/>
                  </a:gs>
                </a:gsLst>
                <a:lin ang="5400000" scaled="1"/>
              </a:gradFill>
              <a:ln w="3175">
                <a:solidFill>
                  <a:srgbClr val="0070C0"/>
                </a:solidFill>
                <a:prstDash val="solid"/>
              </a:ln>
              <a:effectLst>
                <a:outerShdw blurRad="50800" dist="38100" dir="2700000" algn="tl" rotWithShape="0">
                  <a:schemeClr val="bg1">
                    <a:lumMod val="75000"/>
                    <a:alpha val="40000"/>
                  </a:schemeClr>
                </a:outerShdw>
              </a:effectLst>
            </c:spPr>
          </c:marker>
          <c:cat>
            <c:strRef>
              <c:f>'BLANK 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Opp-Based Sales Forecast'!$M$53:$X$53</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CF0-7F43-8A45-4A0B6E94625E}"/>
            </c:ext>
          </c:extLst>
        </c:ser>
        <c:ser>
          <c:idx val="1"/>
          <c:order val="1"/>
          <c:tx>
            <c:v>CUMULATIVE</c:v>
          </c:tx>
          <c:spPr>
            <a:ln w="25400">
              <a:gradFill>
                <a:gsLst>
                  <a:gs pos="0">
                    <a:srgbClr val="92D050"/>
                  </a:gs>
                  <a:gs pos="100000">
                    <a:srgbClr val="00B050"/>
                  </a:gs>
                </a:gsLst>
                <a:lin ang="0" scaled="0"/>
              </a:gradFill>
              <a:prstDash val="solid"/>
            </a:ln>
            <a:effectLst>
              <a:outerShdw blurRad="50800" dist="38100" dir="2700000" algn="tl" rotWithShape="0">
                <a:schemeClr val="bg1">
                  <a:lumMod val="75000"/>
                  <a:alpha val="40000"/>
                </a:schemeClr>
              </a:outerShdw>
            </a:effectLst>
          </c:spPr>
          <c:marker>
            <c:symbol val="triangle"/>
            <c:size val="14"/>
            <c:spPr>
              <a:gradFill>
                <a:gsLst>
                  <a:gs pos="27000">
                    <a:srgbClr val="92D050"/>
                  </a:gs>
                  <a:gs pos="100000">
                    <a:srgbClr val="00B050"/>
                  </a:gs>
                </a:gsLst>
                <a:path path="circle">
                  <a:fillToRect r="100000" b="100000"/>
                </a:path>
              </a:gradFill>
              <a:ln w="3175">
                <a:solidFill>
                  <a:srgbClr val="00B050"/>
                </a:solidFill>
                <a:prstDash val="solid"/>
              </a:ln>
              <a:effectLst>
                <a:outerShdw blurRad="50800" dist="38100" dir="2700000" algn="tl" rotWithShape="0">
                  <a:schemeClr val="bg1">
                    <a:lumMod val="75000"/>
                    <a:alpha val="40000"/>
                  </a:schemeClr>
                </a:outerShdw>
              </a:effectLst>
            </c:spPr>
          </c:marker>
          <c:cat>
            <c:strRef>
              <c:f>'BLANK Opp-Based Sales Forecast'!$M$29:$X$29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Opp-Based Sales Forecast'!$M$54:$X$54</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CF0-7F43-8A45-4A0B6E94625E}"/>
            </c:ext>
          </c:extLst>
        </c:ser>
        <c:dLbls>
          <c:showLegendKey val="0"/>
          <c:showVal val="0"/>
          <c:showCatName val="0"/>
          <c:showSerName val="0"/>
          <c:showPercent val="0"/>
          <c:showBubbleSize val="0"/>
        </c:dLbls>
        <c:marker val="1"/>
        <c:smooth val="0"/>
        <c:axId val="1506908736"/>
        <c:axId val="1"/>
      </c:lineChart>
      <c:catAx>
        <c:axId val="150690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1"/>
        <c:crosses val="autoZero"/>
        <c:auto val="1"/>
        <c:lblAlgn val="ctr"/>
        <c:lblOffset val="100"/>
        <c:tickMarkSkip val="1"/>
        <c:noMultiLvlLbl val="0"/>
      </c:catAx>
      <c:valAx>
        <c:axId val="1"/>
        <c:scaling>
          <c:orientation val="minMax"/>
        </c:scaling>
        <c:delete val="0"/>
        <c:axPos val="l"/>
        <c:majorGridlines>
          <c:spPr>
            <a:ln w="3175">
              <a:solidFill>
                <a:schemeClr val="bg1">
                  <a:lumMod val="75000"/>
                </a:schemeClr>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a:pPr>
            <a:endParaRPr lang="ru-RU"/>
          </a:p>
        </c:txPr>
        <c:crossAx val="1506908736"/>
        <c:crosses val="autoZero"/>
        <c:crossBetween val="between"/>
      </c:valAx>
      <c:dTable>
        <c:showHorzBorder val="1"/>
        <c:showVertBorder val="1"/>
        <c:showOutline val="1"/>
        <c:showKeys val="1"/>
        <c:spPr>
          <a:solidFill>
            <a:schemeClr val="bg1"/>
          </a:solidFill>
          <a:ln w="3175">
            <a:solidFill>
              <a:schemeClr val="bg1">
                <a:lumMod val="75000"/>
              </a:schemeClr>
            </a:solidFill>
            <a:prstDash val="solid"/>
          </a:ln>
          <a:effectLst/>
        </c:spPr>
        <c:txPr>
          <a:bodyPr/>
          <a:lstStyle/>
          <a:p>
            <a:pPr rtl="0">
              <a:defRPr>
                <a:effectLst/>
              </a:defRPr>
            </a:pPr>
            <a:endParaRPr lang="ru-RU"/>
          </a:p>
        </c:txPr>
      </c:dTable>
      <c:spPr>
        <a:noFill/>
        <a:ln w="12700">
          <a:noFill/>
          <a:prstDash val="solid"/>
        </a:ln>
      </c:spPr>
    </c:plotArea>
    <c:plotVisOnly val="1"/>
    <c:dispBlanksAs val="gap"/>
    <c:showDLblsOverMax val="0"/>
  </c:chart>
  <c:spPr>
    <a:noFill/>
    <a:ln w="3175">
      <a:noFill/>
      <a:prstDash val="solid"/>
    </a:ln>
  </c:spPr>
  <c:txPr>
    <a:bodyPr/>
    <a:lstStyle/>
    <a:p>
      <a:pPr>
        <a:defRPr sz="105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DhAG2u"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12700</xdr:rowOff>
    </xdr:from>
    <xdr:to>
      <xdr:col>10</xdr:col>
      <xdr:colOff>50800</xdr:colOff>
      <xdr:row>53</xdr:row>
      <xdr:rowOff>241300</xdr:rowOff>
    </xdr:to>
    <xdr:graphicFrame macro="">
      <xdr:nvGraphicFramePr>
        <xdr:cNvPr id="2" name="Chart 1">
          <a:extLst>
            <a:ext uri="{FF2B5EF4-FFF2-40B4-BE49-F238E27FC236}">
              <a16:creationId xmlns:a16="http://schemas.microsoft.com/office/drawing/2014/main" id="{DDE57618-2140-8148-A512-505C87B1E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190500</xdr:colOff>
      <xdr:row>0</xdr:row>
      <xdr:rowOff>76200</xdr:rowOff>
    </xdr:from>
    <xdr:ext cx="2832100" cy="393026"/>
    <xdr:pic>
      <xdr:nvPicPr>
        <xdr:cNvPr id="3" name="Picture 2">
          <a:hlinkClick xmlns:r="http://schemas.openxmlformats.org/officeDocument/2006/relationships" r:id="rId2"/>
          <a:extLst>
            <a:ext uri="{FF2B5EF4-FFF2-40B4-BE49-F238E27FC236}">
              <a16:creationId xmlns:a16="http://schemas.microsoft.com/office/drawing/2014/main" id="{3FCF642D-3765-F441-84C9-BD1116E7048F}"/>
            </a:ext>
          </a:extLst>
        </xdr:cNvPr>
        <xdr:cNvPicPr>
          <a:picLocks noChangeAspect="1"/>
        </xdr:cNvPicPr>
      </xdr:nvPicPr>
      <xdr:blipFill>
        <a:blip xmlns:r="http://schemas.openxmlformats.org/officeDocument/2006/relationships" r:embed="rId3"/>
        <a:stretch>
          <a:fillRect/>
        </a:stretch>
      </xdr:blipFill>
      <xdr:spPr>
        <a:xfrm>
          <a:off x="5969000" y="76200"/>
          <a:ext cx="2832100" cy="3930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12700</xdr:rowOff>
    </xdr:from>
    <xdr:to>
      <xdr:col>10</xdr:col>
      <xdr:colOff>50800</xdr:colOff>
      <xdr:row>53</xdr:row>
      <xdr:rowOff>241300</xdr:rowOff>
    </xdr:to>
    <xdr:graphicFrame macro="">
      <xdr:nvGraphicFramePr>
        <xdr:cNvPr id="2" name="Chart 1">
          <a:extLst>
            <a:ext uri="{FF2B5EF4-FFF2-40B4-BE49-F238E27FC236}">
              <a16:creationId xmlns:a16="http://schemas.microsoft.com/office/drawing/2014/main" id="{F93A6A5F-CE20-C744-B81D-153CA82AD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DhAG2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ABE5-64CB-B747-87F2-F712D1D10E5C}">
  <sheetPr>
    <tabColor theme="3"/>
    <pageSetUpPr fitToPage="1"/>
  </sheetPr>
  <dimension ref="A1:IP56"/>
  <sheetViews>
    <sheetView showGridLines="0" tabSelected="1" workbookViewId="0">
      <pane ySplit="2" topLeftCell="A3" activePane="bottomLeft" state="frozen"/>
      <selection pane="bottomLeft" activeCell="B56" sqref="B56:J56"/>
    </sheetView>
  </sheetViews>
  <sheetFormatPr defaultColWidth="10.83203125" defaultRowHeight="12.5" x14ac:dyDescent="0.25"/>
  <cols>
    <col min="1" max="1" width="3.33203125" style="3" customWidth="1"/>
    <col min="2" max="2" width="39.6640625" style="3" customWidth="1"/>
    <col min="3" max="6" width="22.83203125" style="3" customWidth="1"/>
    <col min="7" max="7" width="13.83203125" style="3" customWidth="1"/>
    <col min="8" max="9" width="12.83203125" style="3" customWidth="1"/>
    <col min="10" max="10" width="13.83203125" style="3" customWidth="1"/>
    <col min="11" max="11" width="3.33203125" style="3" customWidth="1"/>
    <col min="12" max="24" width="13.83203125" style="3" customWidth="1"/>
    <col min="25" max="258" width="8.83203125" style="3" customWidth="1"/>
    <col min="259" max="16384" width="10.83203125" style="3"/>
  </cols>
  <sheetData>
    <row r="1" spans="1:250" s="38" customFormat="1" ht="45" customHeight="1" x14ac:dyDescent="0.25">
      <c r="A1" s="39"/>
      <c r="B1" s="40" t="s">
        <v>41</v>
      </c>
      <c r="D1" s="3"/>
      <c r="E1" s="3"/>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row>
    <row r="2" spans="1:250" ht="37.5" x14ac:dyDescent="0.25">
      <c r="B2" s="37" t="s">
        <v>40</v>
      </c>
      <c r="C2" s="37" t="s">
        <v>39</v>
      </c>
      <c r="D2" s="37" t="s">
        <v>38</v>
      </c>
      <c r="E2" s="37" t="s">
        <v>37</v>
      </c>
      <c r="F2" s="37" t="s">
        <v>36</v>
      </c>
      <c r="G2" s="34" t="s">
        <v>35</v>
      </c>
      <c r="H2" s="34" t="s">
        <v>34</v>
      </c>
      <c r="I2" s="36" t="s">
        <v>33</v>
      </c>
      <c r="J2" s="35" t="s">
        <v>32</v>
      </c>
      <c r="K2" s="6"/>
      <c r="L2" s="34" t="s">
        <v>31</v>
      </c>
      <c r="M2" s="6"/>
      <c r="N2" s="6"/>
      <c r="O2" s="6"/>
      <c r="P2" s="6"/>
      <c r="Q2" s="6"/>
      <c r="R2" s="6"/>
      <c r="S2" s="6"/>
      <c r="T2" s="6"/>
      <c r="U2" s="6"/>
      <c r="V2" s="6"/>
      <c r="W2" s="6"/>
      <c r="X2" s="6"/>
    </row>
    <row r="3" spans="1:250" ht="22" customHeight="1" x14ac:dyDescent="0.25">
      <c r="B3" s="32" t="s">
        <v>71</v>
      </c>
      <c r="C3" s="32" t="s">
        <v>70</v>
      </c>
      <c r="D3" s="32"/>
      <c r="E3" s="32"/>
      <c r="F3" s="32"/>
      <c r="G3" s="31">
        <v>55864</v>
      </c>
      <c r="H3" s="30">
        <v>0.91</v>
      </c>
      <c r="I3" s="29" t="s">
        <v>30</v>
      </c>
      <c r="J3" s="28">
        <f>'Opp-Based Sales Forecast'!G3*'Opp-Based Sales Forecast'!H3</f>
        <v>50836.240000000005</v>
      </c>
      <c r="K3" s="6"/>
      <c r="L3" s="33" t="s">
        <v>30</v>
      </c>
      <c r="M3" s="6"/>
      <c r="N3" s="6"/>
      <c r="O3" s="6"/>
      <c r="P3" s="6"/>
      <c r="Q3" s="6"/>
      <c r="R3" s="6"/>
      <c r="S3" s="6"/>
      <c r="T3" s="6"/>
      <c r="U3" s="6"/>
      <c r="V3" s="6"/>
      <c r="W3" s="6"/>
      <c r="X3" s="6"/>
    </row>
    <row r="4" spans="1:250" ht="22" customHeight="1" x14ac:dyDescent="0.25">
      <c r="B4" s="27" t="s">
        <v>69</v>
      </c>
      <c r="C4" s="27" t="s">
        <v>68</v>
      </c>
      <c r="D4" s="27"/>
      <c r="E4" s="27"/>
      <c r="F4" s="27"/>
      <c r="G4" s="26">
        <v>92718</v>
      </c>
      <c r="H4" s="25">
        <v>0.7</v>
      </c>
      <c r="I4" s="24" t="s">
        <v>29</v>
      </c>
      <c r="J4" s="23">
        <f>'Opp-Based Sales Forecast'!G4*'Opp-Based Sales Forecast'!H4</f>
        <v>64902.6</v>
      </c>
      <c r="K4" s="6"/>
      <c r="L4" s="33" t="s">
        <v>29</v>
      </c>
      <c r="M4" s="6"/>
      <c r="N4" s="6"/>
      <c r="O4" s="6"/>
      <c r="P4" s="6"/>
      <c r="Q4" s="6"/>
      <c r="R4" s="6"/>
      <c r="S4" s="6"/>
      <c r="T4" s="6"/>
      <c r="U4" s="6"/>
      <c r="V4" s="6"/>
      <c r="W4" s="6"/>
      <c r="X4" s="6"/>
    </row>
    <row r="5" spans="1:250" ht="22" customHeight="1" x14ac:dyDescent="0.25">
      <c r="B5" s="32" t="s">
        <v>67</v>
      </c>
      <c r="C5" s="32" t="s">
        <v>66</v>
      </c>
      <c r="D5" s="32"/>
      <c r="E5" s="32"/>
      <c r="F5" s="32"/>
      <c r="G5" s="31">
        <v>130437</v>
      </c>
      <c r="H5" s="30">
        <v>0.61</v>
      </c>
      <c r="I5" s="29" t="s">
        <v>28</v>
      </c>
      <c r="J5" s="28">
        <f>'Opp-Based Sales Forecast'!G5*'Opp-Based Sales Forecast'!H5</f>
        <v>79566.569999999992</v>
      </c>
      <c r="K5" s="6"/>
      <c r="L5" s="33" t="s">
        <v>28</v>
      </c>
      <c r="M5" s="6"/>
      <c r="N5" s="6"/>
      <c r="O5" s="6"/>
      <c r="P5" s="6"/>
      <c r="Q5" s="6"/>
      <c r="R5" s="6"/>
      <c r="S5" s="6"/>
      <c r="T5" s="6"/>
      <c r="U5" s="6"/>
      <c r="V5" s="6"/>
      <c r="W5" s="6"/>
      <c r="X5" s="6"/>
    </row>
    <row r="6" spans="1:250" ht="22" customHeight="1" x14ac:dyDescent="0.25">
      <c r="B6" s="27" t="s">
        <v>65</v>
      </c>
      <c r="C6" s="27" t="s">
        <v>64</v>
      </c>
      <c r="D6" s="27"/>
      <c r="E6" s="27"/>
      <c r="F6" s="27"/>
      <c r="G6" s="26">
        <v>27494</v>
      </c>
      <c r="H6" s="25">
        <v>0.92</v>
      </c>
      <c r="I6" s="24" t="s">
        <v>27</v>
      </c>
      <c r="J6" s="23">
        <f>'Opp-Based Sales Forecast'!G6*'Opp-Based Sales Forecast'!H6</f>
        <v>25294.48</v>
      </c>
      <c r="K6" s="6"/>
      <c r="L6" s="33" t="s">
        <v>27</v>
      </c>
      <c r="M6" s="6"/>
      <c r="N6" s="6"/>
      <c r="O6" s="6"/>
      <c r="P6" s="6"/>
      <c r="Q6" s="6"/>
      <c r="R6" s="6"/>
      <c r="S6" s="6"/>
      <c r="T6" s="6"/>
      <c r="U6" s="6"/>
      <c r="V6" s="6"/>
      <c r="W6" s="6"/>
      <c r="X6" s="6"/>
    </row>
    <row r="7" spans="1:250" ht="22" customHeight="1" x14ac:dyDescent="0.25">
      <c r="B7" s="32" t="s">
        <v>63</v>
      </c>
      <c r="C7" s="32" t="s">
        <v>62</v>
      </c>
      <c r="D7" s="32"/>
      <c r="E7" s="32"/>
      <c r="F7" s="32"/>
      <c r="G7" s="31">
        <v>137035</v>
      </c>
      <c r="H7" s="30">
        <v>0.71</v>
      </c>
      <c r="I7" s="29" t="s">
        <v>26</v>
      </c>
      <c r="J7" s="28">
        <f>'Opp-Based Sales Forecast'!G7*'Opp-Based Sales Forecast'!H7</f>
        <v>97294.849999999991</v>
      </c>
      <c r="K7" s="6"/>
      <c r="L7" s="33" t="s">
        <v>26</v>
      </c>
      <c r="M7" s="6"/>
      <c r="N7" s="6"/>
      <c r="O7" s="6"/>
      <c r="P7" s="6"/>
      <c r="Q7" s="6"/>
      <c r="R7" s="6"/>
      <c r="S7" s="6"/>
      <c r="T7" s="6"/>
      <c r="U7" s="6"/>
      <c r="V7" s="6"/>
      <c r="W7" s="6"/>
      <c r="X7" s="6"/>
    </row>
    <row r="8" spans="1:250" ht="22" customHeight="1" x14ac:dyDescent="0.25">
      <c r="B8" s="27" t="s">
        <v>61</v>
      </c>
      <c r="C8" s="27" t="s">
        <v>60</v>
      </c>
      <c r="D8" s="27"/>
      <c r="E8" s="27"/>
      <c r="F8" s="27"/>
      <c r="G8" s="26">
        <v>122507</v>
      </c>
      <c r="H8" s="25">
        <v>0.72</v>
      </c>
      <c r="I8" s="24" t="s">
        <v>25</v>
      </c>
      <c r="J8" s="23">
        <f>'Opp-Based Sales Forecast'!G8*'Opp-Based Sales Forecast'!H8</f>
        <v>88205.04</v>
      </c>
      <c r="K8" s="6"/>
      <c r="L8" s="33" t="s">
        <v>25</v>
      </c>
      <c r="M8" s="6"/>
      <c r="N8" s="6"/>
      <c r="O8" s="6"/>
      <c r="P8" s="6"/>
      <c r="Q8" s="6"/>
      <c r="R8" s="6"/>
      <c r="S8" s="6"/>
      <c r="T8" s="6"/>
      <c r="U8" s="6"/>
      <c r="V8" s="6"/>
      <c r="W8" s="6"/>
      <c r="X8" s="6"/>
    </row>
    <row r="9" spans="1:250" ht="22" customHeight="1" x14ac:dyDescent="0.25">
      <c r="B9" s="32" t="s">
        <v>59</v>
      </c>
      <c r="C9" s="32"/>
      <c r="D9" s="32"/>
      <c r="E9" s="32"/>
      <c r="F9" s="32"/>
      <c r="G9" s="31">
        <v>84334</v>
      </c>
      <c r="H9" s="30">
        <v>0.86</v>
      </c>
      <c r="I9" s="29" t="s">
        <v>24</v>
      </c>
      <c r="J9" s="28">
        <f>'Opp-Based Sales Forecast'!G9*'Opp-Based Sales Forecast'!H9</f>
        <v>72527.240000000005</v>
      </c>
      <c r="K9" s="6"/>
      <c r="L9" s="33" t="s">
        <v>24</v>
      </c>
      <c r="M9" s="6"/>
      <c r="N9" s="6"/>
      <c r="O9" s="6"/>
      <c r="P9" s="6"/>
      <c r="Q9" s="6"/>
      <c r="R9" s="6"/>
      <c r="S9" s="6"/>
      <c r="T9" s="6"/>
      <c r="U9" s="6"/>
      <c r="V9" s="6"/>
      <c r="W9" s="6"/>
      <c r="X9" s="6"/>
    </row>
    <row r="10" spans="1:250" ht="22" customHeight="1" x14ac:dyDescent="0.25">
      <c r="B10" s="27" t="s">
        <v>58</v>
      </c>
      <c r="C10" s="27"/>
      <c r="D10" s="27"/>
      <c r="E10" s="27"/>
      <c r="F10" s="27"/>
      <c r="G10" s="26">
        <v>126106</v>
      </c>
      <c r="H10" s="25">
        <v>0.94</v>
      </c>
      <c r="I10" s="24" t="s">
        <v>23</v>
      </c>
      <c r="J10" s="23">
        <f>'Opp-Based Sales Forecast'!G10*'Opp-Based Sales Forecast'!H10</f>
        <v>118539.64</v>
      </c>
      <c r="K10" s="6"/>
      <c r="L10" s="33" t="s">
        <v>23</v>
      </c>
      <c r="M10" s="6"/>
      <c r="N10" s="6"/>
      <c r="O10" s="6"/>
      <c r="P10" s="6"/>
      <c r="Q10" s="6"/>
      <c r="R10" s="6"/>
      <c r="S10" s="6"/>
      <c r="T10" s="6"/>
      <c r="U10" s="6"/>
      <c r="V10" s="6"/>
      <c r="W10" s="6"/>
      <c r="X10" s="6"/>
    </row>
    <row r="11" spans="1:250" ht="22" customHeight="1" x14ac:dyDescent="0.25">
      <c r="B11" s="32" t="s">
        <v>57</v>
      </c>
      <c r="C11" s="32"/>
      <c r="D11" s="32"/>
      <c r="E11" s="32"/>
      <c r="F11" s="32"/>
      <c r="G11" s="31">
        <v>58578</v>
      </c>
      <c r="H11" s="30">
        <v>0.73</v>
      </c>
      <c r="I11" s="29" t="s">
        <v>22</v>
      </c>
      <c r="J11" s="28">
        <f>'Opp-Based Sales Forecast'!G11*'Opp-Based Sales Forecast'!H11</f>
        <v>42761.94</v>
      </c>
      <c r="K11" s="6"/>
      <c r="L11" s="33" t="s">
        <v>22</v>
      </c>
      <c r="M11" s="6"/>
      <c r="N11" s="6"/>
      <c r="O11" s="6"/>
      <c r="P11" s="6"/>
      <c r="Q11" s="6"/>
      <c r="R11" s="6"/>
      <c r="S11" s="6"/>
      <c r="T11" s="6"/>
      <c r="U11" s="6"/>
      <c r="V11" s="6"/>
      <c r="W11" s="6"/>
      <c r="X11" s="6"/>
    </row>
    <row r="12" spans="1:250" ht="22" customHeight="1" x14ac:dyDescent="0.25">
      <c r="B12" s="27" t="s">
        <v>56</v>
      </c>
      <c r="C12" s="27"/>
      <c r="D12" s="27"/>
      <c r="E12" s="27"/>
      <c r="F12" s="27"/>
      <c r="G12" s="26">
        <v>57547</v>
      </c>
      <c r="H12" s="25">
        <v>0.71</v>
      </c>
      <c r="I12" s="24" t="s">
        <v>21</v>
      </c>
      <c r="J12" s="23">
        <f>'Opp-Based Sales Forecast'!G12*'Opp-Based Sales Forecast'!H12</f>
        <v>40858.369999999995</v>
      </c>
      <c r="K12" s="6"/>
      <c r="L12" s="33" t="s">
        <v>21</v>
      </c>
      <c r="M12" s="6"/>
      <c r="N12" s="6"/>
      <c r="O12" s="6"/>
      <c r="P12" s="6"/>
      <c r="Q12" s="6"/>
      <c r="R12" s="6"/>
      <c r="S12" s="6"/>
      <c r="T12" s="6"/>
      <c r="U12" s="6"/>
      <c r="V12" s="6"/>
      <c r="W12" s="6"/>
      <c r="X12" s="6"/>
    </row>
    <row r="13" spans="1:250" ht="22" customHeight="1" x14ac:dyDescent="0.25">
      <c r="B13" s="32" t="s">
        <v>55</v>
      </c>
      <c r="C13" s="32"/>
      <c r="D13" s="32"/>
      <c r="E13" s="32"/>
      <c r="F13" s="32"/>
      <c r="G13" s="31">
        <v>30966</v>
      </c>
      <c r="H13" s="30">
        <v>0.7</v>
      </c>
      <c r="I13" s="29" t="s">
        <v>20</v>
      </c>
      <c r="J13" s="28">
        <f>'Opp-Based Sales Forecast'!G13*'Opp-Based Sales Forecast'!H13</f>
        <v>21676.199999999997</v>
      </c>
      <c r="K13" s="6"/>
      <c r="L13" s="33" t="s">
        <v>20</v>
      </c>
      <c r="M13" s="6"/>
      <c r="N13" s="6"/>
      <c r="O13" s="6"/>
      <c r="P13" s="6"/>
      <c r="Q13" s="6"/>
      <c r="R13" s="6"/>
      <c r="S13" s="6"/>
      <c r="T13" s="6"/>
      <c r="U13" s="6"/>
      <c r="V13" s="6"/>
      <c r="W13" s="6"/>
      <c r="X13" s="6"/>
    </row>
    <row r="14" spans="1:250" ht="22" customHeight="1" x14ac:dyDescent="0.25">
      <c r="B14" s="27" t="s">
        <v>54</v>
      </c>
      <c r="C14" s="27"/>
      <c r="D14" s="27"/>
      <c r="E14" s="27"/>
      <c r="F14" s="27"/>
      <c r="G14" s="26">
        <v>70537</v>
      </c>
      <c r="H14" s="25">
        <v>0.41</v>
      </c>
      <c r="I14" s="24" t="s">
        <v>19</v>
      </c>
      <c r="J14" s="23">
        <f>'Opp-Based Sales Forecast'!G14*'Opp-Based Sales Forecast'!H14</f>
        <v>28920.17</v>
      </c>
      <c r="K14" s="6"/>
      <c r="L14" s="33" t="s">
        <v>19</v>
      </c>
      <c r="M14" s="6"/>
      <c r="N14" s="6"/>
      <c r="O14" s="6"/>
      <c r="P14" s="6"/>
      <c r="Q14" s="6"/>
      <c r="R14" s="6"/>
      <c r="S14" s="6"/>
      <c r="T14" s="6"/>
      <c r="U14" s="6"/>
      <c r="V14" s="6"/>
      <c r="W14" s="6"/>
      <c r="X14" s="6"/>
    </row>
    <row r="15" spans="1:250" ht="22" customHeight="1" x14ac:dyDescent="0.25">
      <c r="B15" s="32" t="s">
        <v>53</v>
      </c>
      <c r="C15" s="32"/>
      <c r="D15" s="32"/>
      <c r="E15" s="32"/>
      <c r="F15" s="32"/>
      <c r="G15" s="31">
        <v>125481</v>
      </c>
      <c r="H15" s="30">
        <v>0.62</v>
      </c>
      <c r="I15" s="29" t="s">
        <v>23</v>
      </c>
      <c r="J15" s="28">
        <f>'Opp-Based Sales Forecast'!G15*'Opp-Based Sales Forecast'!H15</f>
        <v>77798.22</v>
      </c>
      <c r="K15" s="6"/>
      <c r="L15" s="6"/>
      <c r="M15" s="6"/>
      <c r="N15" s="6"/>
      <c r="O15" s="6"/>
      <c r="P15" s="6"/>
      <c r="Q15" s="6"/>
      <c r="R15" s="6"/>
      <c r="S15" s="6"/>
      <c r="T15" s="6"/>
      <c r="U15" s="6"/>
      <c r="V15" s="6"/>
      <c r="W15" s="6"/>
      <c r="X15" s="6"/>
    </row>
    <row r="16" spans="1:250" ht="22" customHeight="1" x14ac:dyDescent="0.25">
      <c r="B16" s="27" t="s">
        <v>52</v>
      </c>
      <c r="C16" s="27"/>
      <c r="D16" s="27"/>
      <c r="E16" s="27"/>
      <c r="F16" s="27"/>
      <c r="G16" s="26">
        <v>69852</v>
      </c>
      <c r="H16" s="25">
        <v>0.45</v>
      </c>
      <c r="I16" s="24" t="s">
        <v>23</v>
      </c>
      <c r="J16" s="23">
        <f>'Opp-Based Sales Forecast'!G16*'Opp-Based Sales Forecast'!H16</f>
        <v>31433.4</v>
      </c>
      <c r="K16" s="6"/>
      <c r="L16" s="6"/>
      <c r="M16" s="6"/>
      <c r="N16" s="6"/>
      <c r="O16" s="6"/>
      <c r="P16" s="6"/>
      <c r="Q16" s="6"/>
      <c r="R16" s="6"/>
      <c r="S16" s="6"/>
      <c r="T16" s="6"/>
      <c r="U16" s="6"/>
      <c r="V16" s="6"/>
      <c r="W16" s="6"/>
      <c r="X16" s="6"/>
    </row>
    <row r="17" spans="2:24" ht="22" customHeight="1" x14ac:dyDescent="0.25">
      <c r="B17" s="32" t="s">
        <v>51</v>
      </c>
      <c r="C17" s="32"/>
      <c r="D17" s="32"/>
      <c r="E17" s="32"/>
      <c r="F17" s="32"/>
      <c r="G17" s="31">
        <v>38242</v>
      </c>
      <c r="H17" s="30">
        <v>0.45</v>
      </c>
      <c r="I17" s="29" t="s">
        <v>23</v>
      </c>
      <c r="J17" s="28">
        <f>'Opp-Based Sales Forecast'!G17*'Opp-Based Sales Forecast'!H17</f>
        <v>17208.900000000001</v>
      </c>
      <c r="K17" s="6"/>
      <c r="L17" s="6"/>
      <c r="M17" s="6"/>
      <c r="N17" s="6"/>
      <c r="O17" s="6"/>
      <c r="P17" s="6"/>
      <c r="Q17" s="6"/>
      <c r="R17" s="6"/>
      <c r="S17" s="6"/>
      <c r="T17" s="6"/>
      <c r="U17" s="6"/>
      <c r="V17" s="6"/>
      <c r="W17" s="6"/>
      <c r="X17" s="6"/>
    </row>
    <row r="18" spans="2:24" ht="22" customHeight="1" x14ac:dyDescent="0.25">
      <c r="B18" s="27" t="s">
        <v>50</v>
      </c>
      <c r="C18" s="27"/>
      <c r="D18" s="27"/>
      <c r="E18" s="27"/>
      <c r="F18" s="27"/>
      <c r="G18" s="26">
        <v>64922</v>
      </c>
      <c r="H18" s="25">
        <v>0.5</v>
      </c>
      <c r="I18" s="24" t="s">
        <v>28</v>
      </c>
      <c r="J18" s="23">
        <f>'Opp-Based Sales Forecast'!G18*'Opp-Based Sales Forecast'!H18</f>
        <v>32461</v>
      </c>
      <c r="K18" s="6"/>
      <c r="L18" s="6"/>
      <c r="M18" s="6"/>
      <c r="N18" s="6"/>
      <c r="O18" s="6"/>
      <c r="P18" s="6"/>
      <c r="Q18" s="6"/>
      <c r="R18" s="6"/>
      <c r="S18" s="6"/>
      <c r="T18" s="6"/>
      <c r="U18" s="6"/>
      <c r="V18" s="6"/>
      <c r="W18" s="6"/>
      <c r="X18" s="6"/>
    </row>
    <row r="19" spans="2:24" ht="22" customHeight="1" x14ac:dyDescent="0.25">
      <c r="B19" s="32" t="s">
        <v>49</v>
      </c>
      <c r="C19" s="32"/>
      <c r="D19" s="32"/>
      <c r="E19" s="32"/>
      <c r="F19" s="32"/>
      <c r="G19" s="31">
        <v>141726</v>
      </c>
      <c r="H19" s="30">
        <v>0.53</v>
      </c>
      <c r="I19" s="29" t="s">
        <v>28</v>
      </c>
      <c r="J19" s="28">
        <f>'Opp-Based Sales Forecast'!G19*'Opp-Based Sales Forecast'!H19</f>
        <v>75114.78</v>
      </c>
      <c r="K19" s="6"/>
      <c r="L19" s="6"/>
      <c r="M19" s="6"/>
      <c r="N19" s="6"/>
      <c r="O19" s="6"/>
      <c r="P19" s="6"/>
      <c r="Q19" s="6"/>
      <c r="R19" s="6"/>
      <c r="S19" s="6"/>
      <c r="T19" s="6"/>
      <c r="U19" s="6"/>
      <c r="V19" s="6"/>
      <c r="W19" s="6"/>
      <c r="X19" s="6"/>
    </row>
    <row r="20" spans="2:24" ht="22" customHeight="1" x14ac:dyDescent="0.25">
      <c r="B20" s="27" t="s">
        <v>48</v>
      </c>
      <c r="C20" s="27"/>
      <c r="D20" s="27"/>
      <c r="E20" s="27"/>
      <c r="F20" s="27"/>
      <c r="G20" s="26">
        <v>116699</v>
      </c>
      <c r="H20" s="25">
        <v>0.72</v>
      </c>
      <c r="I20" s="24" t="s">
        <v>29</v>
      </c>
      <c r="J20" s="23">
        <f>'Opp-Based Sales Forecast'!G20*'Opp-Based Sales Forecast'!H20</f>
        <v>84023.28</v>
      </c>
      <c r="K20" s="6"/>
      <c r="L20" s="6"/>
      <c r="M20" s="6"/>
      <c r="N20" s="6"/>
      <c r="O20" s="6"/>
      <c r="P20" s="6"/>
      <c r="Q20" s="6"/>
      <c r="R20" s="6"/>
      <c r="S20" s="6"/>
      <c r="T20" s="6"/>
      <c r="U20" s="6"/>
      <c r="V20" s="6"/>
      <c r="W20" s="6"/>
      <c r="X20" s="6"/>
    </row>
    <row r="21" spans="2:24" ht="22" customHeight="1" x14ac:dyDescent="0.25">
      <c r="B21" s="32" t="s">
        <v>47</v>
      </c>
      <c r="C21" s="32"/>
      <c r="D21" s="32"/>
      <c r="E21" s="32"/>
      <c r="F21" s="32"/>
      <c r="G21" s="31">
        <v>137132</v>
      </c>
      <c r="H21" s="30">
        <v>0.64</v>
      </c>
      <c r="I21" s="29" t="s">
        <v>29</v>
      </c>
      <c r="J21" s="28">
        <f>'Opp-Based Sales Forecast'!G21*'Opp-Based Sales Forecast'!H21</f>
        <v>87764.479999999996</v>
      </c>
      <c r="K21" s="6"/>
      <c r="L21" s="6"/>
      <c r="M21" s="6"/>
      <c r="N21" s="6"/>
      <c r="O21" s="6"/>
      <c r="P21" s="6"/>
      <c r="Q21" s="6"/>
      <c r="R21" s="6"/>
      <c r="S21" s="6"/>
      <c r="T21" s="6"/>
      <c r="U21" s="6"/>
      <c r="V21" s="6"/>
      <c r="W21" s="6"/>
      <c r="X21" s="6"/>
    </row>
    <row r="22" spans="2:24" ht="22" customHeight="1" x14ac:dyDescent="0.25">
      <c r="B22" s="27" t="s">
        <v>46</v>
      </c>
      <c r="C22" s="27"/>
      <c r="D22" s="27"/>
      <c r="E22" s="27"/>
      <c r="F22" s="27"/>
      <c r="G22" s="26">
        <v>87659</v>
      </c>
      <c r="H22" s="25">
        <v>0.85</v>
      </c>
      <c r="I22" s="24" t="s">
        <v>30</v>
      </c>
      <c r="J22" s="23">
        <f>'Opp-Based Sales Forecast'!G22*'Opp-Based Sales Forecast'!H22</f>
        <v>74510.149999999994</v>
      </c>
      <c r="K22" s="6"/>
      <c r="L22" s="6"/>
      <c r="M22" s="6"/>
      <c r="N22" s="6"/>
      <c r="O22" s="6"/>
      <c r="P22" s="6"/>
      <c r="Q22" s="6"/>
      <c r="R22" s="6"/>
      <c r="S22" s="6"/>
      <c r="T22" s="6"/>
      <c r="U22" s="6"/>
      <c r="V22" s="6"/>
      <c r="W22" s="6"/>
      <c r="X22" s="6"/>
    </row>
    <row r="23" spans="2:24" ht="22" customHeight="1" x14ac:dyDescent="0.25">
      <c r="B23" s="32" t="s">
        <v>45</v>
      </c>
      <c r="C23" s="32"/>
      <c r="D23" s="32"/>
      <c r="E23" s="32"/>
      <c r="F23" s="32"/>
      <c r="G23" s="31">
        <v>57223</v>
      </c>
      <c r="H23" s="30">
        <v>0.74</v>
      </c>
      <c r="I23" s="29" t="s">
        <v>30</v>
      </c>
      <c r="J23" s="28">
        <f>'Opp-Based Sales Forecast'!G23*'Opp-Based Sales Forecast'!H23</f>
        <v>42345.02</v>
      </c>
      <c r="K23" s="6"/>
      <c r="L23" s="6"/>
      <c r="M23" s="6"/>
      <c r="N23" s="6"/>
      <c r="O23" s="6"/>
      <c r="P23" s="6"/>
      <c r="Q23" s="6"/>
      <c r="R23" s="6"/>
      <c r="S23" s="6"/>
      <c r="T23" s="6"/>
      <c r="U23" s="6"/>
      <c r="V23" s="6"/>
      <c r="W23" s="6"/>
      <c r="X23" s="6"/>
    </row>
    <row r="24" spans="2:24" ht="22" customHeight="1" x14ac:dyDescent="0.25">
      <c r="B24" s="27" t="s">
        <v>44</v>
      </c>
      <c r="C24" s="27"/>
      <c r="D24" s="27"/>
      <c r="E24" s="27"/>
      <c r="F24" s="27"/>
      <c r="G24" s="26">
        <v>112503</v>
      </c>
      <c r="H24" s="25">
        <v>0.53</v>
      </c>
      <c r="I24" s="24" t="s">
        <v>30</v>
      </c>
      <c r="J24" s="23">
        <f>'Opp-Based Sales Forecast'!G24*'Opp-Based Sales Forecast'!H24</f>
        <v>59626.590000000004</v>
      </c>
      <c r="K24" s="6"/>
      <c r="L24" s="6"/>
      <c r="M24" s="6"/>
      <c r="N24" s="6"/>
      <c r="O24" s="6"/>
      <c r="P24" s="6"/>
      <c r="Q24" s="6"/>
      <c r="R24" s="6"/>
      <c r="S24" s="6"/>
      <c r="T24" s="6"/>
      <c r="U24" s="6"/>
      <c r="V24" s="6"/>
      <c r="W24" s="6"/>
      <c r="X24" s="6"/>
    </row>
    <row r="25" spans="2:24" ht="22" customHeight="1" thickBot="1" x14ac:dyDescent="0.3">
      <c r="B25" s="22" t="s">
        <v>43</v>
      </c>
      <c r="C25" s="22"/>
      <c r="D25" s="22"/>
      <c r="E25" s="22"/>
      <c r="F25" s="22"/>
      <c r="G25" s="21">
        <v>135082</v>
      </c>
      <c r="H25" s="20">
        <v>0.48</v>
      </c>
      <c r="I25" s="19" t="s">
        <v>30</v>
      </c>
      <c r="J25" s="18">
        <f>'Opp-Based Sales Forecast'!G25*'Opp-Based Sales Forecast'!H25</f>
        <v>64839.360000000001</v>
      </c>
      <c r="K25" s="6"/>
      <c r="L25" s="6"/>
      <c r="M25" s="6"/>
      <c r="N25" s="6"/>
      <c r="O25" s="6"/>
      <c r="P25" s="6"/>
      <c r="Q25" s="6"/>
      <c r="R25" s="6"/>
      <c r="S25" s="6"/>
      <c r="T25" s="6"/>
      <c r="U25" s="6"/>
      <c r="V25" s="6"/>
      <c r="W25" s="6"/>
      <c r="X25" s="6"/>
    </row>
    <row r="26" spans="2:24" ht="22" customHeight="1" x14ac:dyDescent="0.25">
      <c r="B26" s="17"/>
      <c r="C26" s="14"/>
      <c r="D26" s="14"/>
      <c r="E26" s="14"/>
      <c r="F26" s="16" t="s">
        <v>18</v>
      </c>
      <c r="G26" s="15">
        <f>SUM(G3:G25)</f>
        <v>2080644</v>
      </c>
      <c r="H26" s="14"/>
      <c r="I26" s="13" t="s">
        <v>18</v>
      </c>
      <c r="J26" s="12">
        <f>SUM(J3:J25)</f>
        <v>1378508.52</v>
      </c>
      <c r="K26" s="6"/>
      <c r="L26" s="6"/>
      <c r="M26" s="6"/>
      <c r="N26" s="6"/>
      <c r="O26" s="6"/>
      <c r="P26" s="6"/>
      <c r="Q26" s="6"/>
      <c r="R26" s="6"/>
      <c r="S26" s="6"/>
      <c r="T26" s="6"/>
      <c r="U26" s="6"/>
      <c r="V26" s="6"/>
      <c r="W26" s="6"/>
      <c r="X26" s="6"/>
    </row>
    <row r="27" spans="2:24" x14ac:dyDescent="0.25">
      <c r="B27" s="6"/>
      <c r="C27" s="6"/>
      <c r="D27" s="6"/>
      <c r="E27" s="6"/>
      <c r="F27" s="6"/>
      <c r="G27" s="6"/>
      <c r="H27" s="6"/>
      <c r="I27" s="6"/>
      <c r="J27" s="6"/>
      <c r="K27" s="6"/>
      <c r="L27" s="6"/>
      <c r="M27" s="6"/>
      <c r="N27" s="6"/>
      <c r="O27" s="6"/>
      <c r="P27" s="6"/>
      <c r="Q27" s="6"/>
      <c r="R27" s="6"/>
      <c r="S27" s="6"/>
      <c r="T27" s="6"/>
      <c r="U27" s="6"/>
      <c r="V27" s="6"/>
      <c r="W27" s="6"/>
      <c r="X27" s="6"/>
    </row>
    <row r="28" spans="2:24" ht="35" customHeight="1" x14ac:dyDescent="0.25">
      <c r="B28" s="11" t="s">
        <v>17</v>
      </c>
      <c r="C28" s="6"/>
      <c r="D28" s="6"/>
      <c r="E28" s="6"/>
      <c r="F28" s="6"/>
      <c r="G28" s="6"/>
      <c r="H28" s="6"/>
      <c r="I28" s="6"/>
      <c r="J28" s="6"/>
      <c r="K28" s="6"/>
      <c r="L28" s="6"/>
      <c r="M28" s="11" t="s">
        <v>16</v>
      </c>
      <c r="N28" s="6"/>
      <c r="O28" s="6"/>
      <c r="P28" s="6"/>
      <c r="Q28" s="6"/>
      <c r="R28" s="6"/>
      <c r="S28" s="6"/>
      <c r="T28" s="6"/>
      <c r="U28" s="6"/>
      <c r="V28" s="6"/>
      <c r="W28" s="6"/>
      <c r="X28" s="6"/>
    </row>
    <row r="29" spans="2:24" ht="22" customHeight="1" x14ac:dyDescent="0.25">
      <c r="B29" s="6"/>
      <c r="C29" s="6"/>
      <c r="D29" s="6"/>
      <c r="E29" s="6"/>
      <c r="F29" s="6"/>
      <c r="G29" s="6"/>
      <c r="H29" s="6"/>
      <c r="I29" s="6"/>
      <c r="J29" s="6"/>
      <c r="K29" s="6"/>
      <c r="L29" s="6"/>
      <c r="M29" s="9" t="s">
        <v>14</v>
      </c>
      <c r="N29" s="9" t="s">
        <v>13</v>
      </c>
      <c r="O29" s="9" t="s">
        <v>12</v>
      </c>
      <c r="P29" s="9" t="s">
        <v>11</v>
      </c>
      <c r="Q29" s="9" t="s">
        <v>10</v>
      </c>
      <c r="R29" s="9" t="s">
        <v>9</v>
      </c>
      <c r="S29" s="9" t="s">
        <v>8</v>
      </c>
      <c r="T29" s="9" t="s">
        <v>7</v>
      </c>
      <c r="U29" s="9" t="s">
        <v>6</v>
      </c>
      <c r="V29" s="9" t="s">
        <v>5</v>
      </c>
      <c r="W29" s="9" t="s">
        <v>4</v>
      </c>
      <c r="X29" s="9" t="s">
        <v>3</v>
      </c>
    </row>
    <row r="30" spans="2:24" ht="22" customHeight="1" x14ac:dyDescent="0.25">
      <c r="B30" s="6"/>
      <c r="C30" s="6"/>
      <c r="D30" s="6"/>
      <c r="E30" s="6"/>
      <c r="F30" s="6"/>
      <c r="G30" s="6"/>
      <c r="H30" s="6"/>
      <c r="I30" s="6"/>
      <c r="J30" s="6"/>
      <c r="K30" s="6"/>
      <c r="L30" s="6"/>
      <c r="M30" s="8">
        <f>IF('Opp-Based Sales Forecast'!$I3 = "January",'Opp-Based Sales Forecast'!$J3,0)</f>
        <v>50836.240000000005</v>
      </c>
      <c r="N30" s="8">
        <f>IF('Opp-Based Sales Forecast'!$I3 = "February",'Opp-Based Sales Forecast'!$J3,0)</f>
        <v>0</v>
      </c>
      <c r="O30" s="8">
        <f>IF('Opp-Based Sales Forecast'!$I3 = "March",'Opp-Based Sales Forecast'!$J3,0)</f>
        <v>0</v>
      </c>
      <c r="P30" s="8">
        <f>IF('Opp-Based Sales Forecast'!$I3 = "April",'Opp-Based Sales Forecast'!$J3,0)</f>
        <v>0</v>
      </c>
      <c r="Q30" s="8">
        <f>IF('Opp-Based Sales Forecast'!$I3 = "May",'Opp-Based Sales Forecast'!$J3,0)</f>
        <v>0</v>
      </c>
      <c r="R30" s="8">
        <f>IF('Opp-Based Sales Forecast'!$I3 = "June",'Opp-Based Sales Forecast'!$J3,0)</f>
        <v>0</v>
      </c>
      <c r="S30" s="8">
        <f>IF('Opp-Based Sales Forecast'!$I3 = "July",'Opp-Based Sales Forecast'!$J3,0)</f>
        <v>0</v>
      </c>
      <c r="T30" s="8">
        <f>IF('Opp-Based Sales Forecast'!$I3 = "August",'Opp-Based Sales Forecast'!$J3,0)</f>
        <v>0</v>
      </c>
      <c r="U30" s="8">
        <f>IF('Opp-Based Sales Forecast'!$I3 = "September",'Opp-Based Sales Forecast'!$J3,0)</f>
        <v>0</v>
      </c>
      <c r="V30" s="8">
        <f>IF('Opp-Based Sales Forecast'!$I3 = "October",'Opp-Based Sales Forecast'!$J3,0)</f>
        <v>0</v>
      </c>
      <c r="W30" s="8">
        <f>IF('Opp-Based Sales Forecast'!$I3 = "November",'Opp-Based Sales Forecast'!$J3,0)</f>
        <v>0</v>
      </c>
      <c r="X30" s="8">
        <f>IF('Opp-Based Sales Forecast'!$I3 = "December",'Opp-Based Sales Forecast'!$J3,0)</f>
        <v>0</v>
      </c>
    </row>
    <row r="31" spans="2:24" ht="22" customHeight="1" x14ac:dyDescent="0.25">
      <c r="B31" s="6"/>
      <c r="C31" s="6"/>
      <c r="D31" s="6"/>
      <c r="E31" s="6"/>
      <c r="F31" s="6"/>
      <c r="G31" s="6"/>
      <c r="H31" s="6"/>
      <c r="I31" s="6"/>
      <c r="J31" s="6"/>
      <c r="K31" s="6"/>
      <c r="L31" s="6"/>
      <c r="M31" s="8">
        <f>IF('Opp-Based Sales Forecast'!$I4 = "January",'Opp-Based Sales Forecast'!$J4,0)</f>
        <v>0</v>
      </c>
      <c r="N31" s="8">
        <f>IF('Opp-Based Sales Forecast'!$I4 = "February",'Opp-Based Sales Forecast'!$J4,0)</f>
        <v>64902.6</v>
      </c>
      <c r="O31" s="8">
        <f>IF('Opp-Based Sales Forecast'!$I4 = "March",'Opp-Based Sales Forecast'!$J4,0)</f>
        <v>0</v>
      </c>
      <c r="P31" s="8">
        <f>IF('Opp-Based Sales Forecast'!$I4 = "April",'Opp-Based Sales Forecast'!$J4,0)</f>
        <v>0</v>
      </c>
      <c r="Q31" s="8">
        <f>IF('Opp-Based Sales Forecast'!$I4 = "May",'Opp-Based Sales Forecast'!$J4,0)</f>
        <v>0</v>
      </c>
      <c r="R31" s="8">
        <f>IF('Opp-Based Sales Forecast'!$I4 = "June",'Opp-Based Sales Forecast'!$J4,0)</f>
        <v>0</v>
      </c>
      <c r="S31" s="8">
        <f>IF('Opp-Based Sales Forecast'!$I4 = "July",'Opp-Based Sales Forecast'!$J4,0)</f>
        <v>0</v>
      </c>
      <c r="T31" s="8">
        <f>IF('Opp-Based Sales Forecast'!$I4 = "August",'Opp-Based Sales Forecast'!$J4,0)</f>
        <v>0</v>
      </c>
      <c r="U31" s="8">
        <f>IF('Opp-Based Sales Forecast'!$I4 = "September",'Opp-Based Sales Forecast'!$J4,0)</f>
        <v>0</v>
      </c>
      <c r="V31" s="8">
        <f>IF('Opp-Based Sales Forecast'!$I4 = "October",'Opp-Based Sales Forecast'!$J4,0)</f>
        <v>0</v>
      </c>
      <c r="W31" s="8">
        <f>IF('Opp-Based Sales Forecast'!$I4 = "November",'Opp-Based Sales Forecast'!$J4,0)</f>
        <v>0</v>
      </c>
      <c r="X31" s="8">
        <f>IF('Opp-Based Sales Forecast'!$I4 = "December",'Opp-Based Sales Forecast'!$J4,0)</f>
        <v>0</v>
      </c>
    </row>
    <row r="32" spans="2:24" ht="22" customHeight="1" x14ac:dyDescent="0.25">
      <c r="B32" s="6"/>
      <c r="C32" s="6"/>
      <c r="D32" s="6"/>
      <c r="E32" s="6"/>
      <c r="F32" s="6"/>
      <c r="G32" s="6"/>
      <c r="H32" s="6"/>
      <c r="I32" s="6"/>
      <c r="J32" s="6"/>
      <c r="K32" s="6"/>
      <c r="L32" s="6"/>
      <c r="M32" s="8">
        <f>IF('Opp-Based Sales Forecast'!$I5 = "January",'Opp-Based Sales Forecast'!$J5,0)</f>
        <v>0</v>
      </c>
      <c r="N32" s="8">
        <f>IF('Opp-Based Sales Forecast'!$I5 = "February",'Opp-Based Sales Forecast'!$J5,0)</f>
        <v>0</v>
      </c>
      <c r="O32" s="8">
        <f>IF('Opp-Based Sales Forecast'!$I5 = "March",'Opp-Based Sales Forecast'!$J5,0)</f>
        <v>79566.569999999992</v>
      </c>
      <c r="P32" s="8">
        <f>IF('Opp-Based Sales Forecast'!$I5 = "April",'Opp-Based Sales Forecast'!$J5,0)</f>
        <v>0</v>
      </c>
      <c r="Q32" s="8">
        <f>IF('Opp-Based Sales Forecast'!$I5 = "May",'Opp-Based Sales Forecast'!$J5,0)</f>
        <v>0</v>
      </c>
      <c r="R32" s="8">
        <f>IF('Opp-Based Sales Forecast'!$I5 = "June",'Opp-Based Sales Forecast'!$J5,0)</f>
        <v>0</v>
      </c>
      <c r="S32" s="8">
        <f>IF('Opp-Based Sales Forecast'!$I5 = "July",'Opp-Based Sales Forecast'!$J5,0)</f>
        <v>0</v>
      </c>
      <c r="T32" s="8">
        <f>IF('Opp-Based Sales Forecast'!$I5 = "August",'Opp-Based Sales Forecast'!$J5,0)</f>
        <v>0</v>
      </c>
      <c r="U32" s="8">
        <f>IF('Opp-Based Sales Forecast'!$I5 = "September",'Opp-Based Sales Forecast'!$J5,0)</f>
        <v>0</v>
      </c>
      <c r="V32" s="8">
        <f>IF('Opp-Based Sales Forecast'!$I5 = "October",'Opp-Based Sales Forecast'!$J5,0)</f>
        <v>0</v>
      </c>
      <c r="W32" s="8">
        <f>IF('Opp-Based Sales Forecast'!$I5 = "November",'Opp-Based Sales Forecast'!$J5,0)</f>
        <v>0</v>
      </c>
      <c r="X32" s="8">
        <f>IF('Opp-Based Sales Forecast'!$I5 = "December",'Opp-Based Sales Forecast'!$J5,0)</f>
        <v>0</v>
      </c>
    </row>
    <row r="33" spans="2:24" ht="22" customHeight="1" x14ac:dyDescent="0.25">
      <c r="B33" s="6"/>
      <c r="C33" s="6"/>
      <c r="D33" s="6"/>
      <c r="E33" s="6"/>
      <c r="F33" s="6"/>
      <c r="G33" s="6"/>
      <c r="H33" s="6"/>
      <c r="I33" s="6"/>
      <c r="J33" s="6"/>
      <c r="K33" s="6"/>
      <c r="L33" s="6"/>
      <c r="M33" s="8">
        <f>IF('Opp-Based Sales Forecast'!$I6 = "January",'Opp-Based Sales Forecast'!$J6,0)</f>
        <v>0</v>
      </c>
      <c r="N33" s="8">
        <f>IF('Opp-Based Sales Forecast'!$I6 = "February",'Opp-Based Sales Forecast'!$J6,0)</f>
        <v>0</v>
      </c>
      <c r="O33" s="8">
        <f>IF('Opp-Based Sales Forecast'!$I6 = "March",'Opp-Based Sales Forecast'!$J6,0)</f>
        <v>0</v>
      </c>
      <c r="P33" s="8">
        <f>IF('Opp-Based Sales Forecast'!$I6 = "April",'Opp-Based Sales Forecast'!$J6,0)</f>
        <v>25294.48</v>
      </c>
      <c r="Q33" s="8">
        <f>IF('Opp-Based Sales Forecast'!$I6 = "May",'Opp-Based Sales Forecast'!$J6,0)</f>
        <v>0</v>
      </c>
      <c r="R33" s="8">
        <f>IF('Opp-Based Sales Forecast'!$I6 = "June",'Opp-Based Sales Forecast'!$J6,0)</f>
        <v>0</v>
      </c>
      <c r="S33" s="8">
        <f>IF('Opp-Based Sales Forecast'!$I6 = "July",'Opp-Based Sales Forecast'!$J6,0)</f>
        <v>0</v>
      </c>
      <c r="T33" s="8">
        <f>IF('Opp-Based Sales Forecast'!$I6 = "August",'Opp-Based Sales Forecast'!$J6,0)</f>
        <v>0</v>
      </c>
      <c r="U33" s="8">
        <f>IF('Opp-Based Sales Forecast'!$I6 = "September",'Opp-Based Sales Forecast'!$J6,0)</f>
        <v>0</v>
      </c>
      <c r="V33" s="8">
        <f>IF('Opp-Based Sales Forecast'!$I6 = "October",'Opp-Based Sales Forecast'!$J6,0)</f>
        <v>0</v>
      </c>
      <c r="W33" s="8">
        <f>IF('Opp-Based Sales Forecast'!$I6 = "November",'Opp-Based Sales Forecast'!$J6,0)</f>
        <v>0</v>
      </c>
      <c r="X33" s="8">
        <f>IF('Opp-Based Sales Forecast'!$I6 = "December",'Opp-Based Sales Forecast'!$J6,0)</f>
        <v>0</v>
      </c>
    </row>
    <row r="34" spans="2:24" ht="22" customHeight="1" x14ac:dyDescent="0.25">
      <c r="B34" s="6"/>
      <c r="C34" s="6"/>
      <c r="D34" s="6"/>
      <c r="E34" s="6"/>
      <c r="F34" s="6"/>
      <c r="G34" s="6"/>
      <c r="H34" s="6"/>
      <c r="I34" s="6"/>
      <c r="J34" s="6"/>
      <c r="K34" s="6"/>
      <c r="L34" s="6"/>
      <c r="M34" s="8">
        <f>IF('Opp-Based Sales Forecast'!$I7 = "January",'Opp-Based Sales Forecast'!$J7,0)</f>
        <v>0</v>
      </c>
      <c r="N34" s="8">
        <f>IF('Opp-Based Sales Forecast'!$I7 = "February",'Opp-Based Sales Forecast'!$J7,0)</f>
        <v>0</v>
      </c>
      <c r="O34" s="8">
        <f>IF('Opp-Based Sales Forecast'!$I7 = "March",'Opp-Based Sales Forecast'!$J7,0)</f>
        <v>0</v>
      </c>
      <c r="P34" s="8">
        <f>IF('Opp-Based Sales Forecast'!$I7 = "April",'Opp-Based Sales Forecast'!$J7,0)</f>
        <v>0</v>
      </c>
      <c r="Q34" s="8">
        <f>IF('Opp-Based Sales Forecast'!$I7 = "May",'Opp-Based Sales Forecast'!$J7,0)</f>
        <v>97294.849999999991</v>
      </c>
      <c r="R34" s="8">
        <f>IF('Opp-Based Sales Forecast'!$I7 = "June",'Opp-Based Sales Forecast'!$J7,0)</f>
        <v>0</v>
      </c>
      <c r="S34" s="8">
        <f>IF('Opp-Based Sales Forecast'!$I7 = "July",'Opp-Based Sales Forecast'!$J7,0)</f>
        <v>0</v>
      </c>
      <c r="T34" s="8">
        <f>IF('Opp-Based Sales Forecast'!$I7 = "August",'Opp-Based Sales Forecast'!$J7,0)</f>
        <v>0</v>
      </c>
      <c r="U34" s="8">
        <f>IF('Opp-Based Sales Forecast'!$I7 = "September",'Opp-Based Sales Forecast'!$J7,0)</f>
        <v>0</v>
      </c>
      <c r="V34" s="8">
        <f>IF('Opp-Based Sales Forecast'!$I7 = "October",'Opp-Based Sales Forecast'!$J7,0)</f>
        <v>0</v>
      </c>
      <c r="W34" s="8">
        <f>IF('Opp-Based Sales Forecast'!$I7 = "November",'Opp-Based Sales Forecast'!$J7,0)</f>
        <v>0</v>
      </c>
      <c r="X34" s="8">
        <f>IF('Opp-Based Sales Forecast'!$I7 = "December",'Opp-Based Sales Forecast'!$J7,0)</f>
        <v>0</v>
      </c>
    </row>
    <row r="35" spans="2:24" ht="22" customHeight="1" x14ac:dyDescent="0.25">
      <c r="B35" s="6"/>
      <c r="C35" s="6"/>
      <c r="D35" s="6"/>
      <c r="E35" s="6"/>
      <c r="F35" s="6"/>
      <c r="G35" s="6"/>
      <c r="H35" s="6"/>
      <c r="I35" s="6"/>
      <c r="J35" s="6"/>
      <c r="K35" s="6"/>
      <c r="L35" s="6"/>
      <c r="M35" s="8">
        <f>IF('Opp-Based Sales Forecast'!$I8 = "January",'Opp-Based Sales Forecast'!$J8,0)</f>
        <v>0</v>
      </c>
      <c r="N35" s="8">
        <f>IF('Opp-Based Sales Forecast'!$I8 = "February",'Opp-Based Sales Forecast'!$J8,0)</f>
        <v>0</v>
      </c>
      <c r="O35" s="8">
        <f>IF('Opp-Based Sales Forecast'!$I8 = "March",'Opp-Based Sales Forecast'!$J8,0)</f>
        <v>0</v>
      </c>
      <c r="P35" s="8">
        <f>IF('Opp-Based Sales Forecast'!$I8 = "April",'Opp-Based Sales Forecast'!$J8,0)</f>
        <v>0</v>
      </c>
      <c r="Q35" s="8">
        <f>IF('Opp-Based Sales Forecast'!$I8 = "May",'Opp-Based Sales Forecast'!$J8,0)</f>
        <v>0</v>
      </c>
      <c r="R35" s="8">
        <f>IF('Opp-Based Sales Forecast'!$I8 = "June",'Opp-Based Sales Forecast'!$J8,0)</f>
        <v>88205.04</v>
      </c>
      <c r="S35" s="8">
        <f>IF('Opp-Based Sales Forecast'!$I8 = "July",'Opp-Based Sales Forecast'!$J8,0)</f>
        <v>0</v>
      </c>
      <c r="T35" s="8">
        <f>IF('Opp-Based Sales Forecast'!$I8 = "August",'Opp-Based Sales Forecast'!$J8,0)</f>
        <v>0</v>
      </c>
      <c r="U35" s="8">
        <f>IF('Opp-Based Sales Forecast'!$I8 = "September",'Opp-Based Sales Forecast'!$J8,0)</f>
        <v>0</v>
      </c>
      <c r="V35" s="8">
        <f>IF('Opp-Based Sales Forecast'!$I8 = "October",'Opp-Based Sales Forecast'!$J8,0)</f>
        <v>0</v>
      </c>
      <c r="W35" s="8">
        <f>IF('Opp-Based Sales Forecast'!$I8 = "November",'Opp-Based Sales Forecast'!$J8,0)</f>
        <v>0</v>
      </c>
      <c r="X35" s="8">
        <f>IF('Opp-Based Sales Forecast'!$I8 = "December",'Opp-Based Sales Forecast'!$J8,0)</f>
        <v>0</v>
      </c>
    </row>
    <row r="36" spans="2:24" ht="22" customHeight="1" x14ac:dyDescent="0.25">
      <c r="B36" s="6"/>
      <c r="C36" s="6"/>
      <c r="D36" s="6"/>
      <c r="E36" s="6"/>
      <c r="F36" s="6"/>
      <c r="G36" s="6"/>
      <c r="H36" s="6"/>
      <c r="I36" s="6"/>
      <c r="J36" s="6"/>
      <c r="K36" s="6"/>
      <c r="L36" s="6"/>
      <c r="M36" s="8">
        <f>IF('Opp-Based Sales Forecast'!$I9 = "January",'Opp-Based Sales Forecast'!$J9,0)</f>
        <v>0</v>
      </c>
      <c r="N36" s="8">
        <f>IF('Opp-Based Sales Forecast'!$I9 = "February",'Opp-Based Sales Forecast'!$J9,0)</f>
        <v>0</v>
      </c>
      <c r="O36" s="8">
        <f>IF('Opp-Based Sales Forecast'!$I9 = "March",'Opp-Based Sales Forecast'!$J9,0)</f>
        <v>0</v>
      </c>
      <c r="P36" s="8">
        <f>IF('Opp-Based Sales Forecast'!$I9 = "April",'Opp-Based Sales Forecast'!$J9,0)</f>
        <v>0</v>
      </c>
      <c r="Q36" s="8">
        <f>IF('Opp-Based Sales Forecast'!$I9 = "May",'Opp-Based Sales Forecast'!$J9,0)</f>
        <v>0</v>
      </c>
      <c r="R36" s="8">
        <f>IF('Opp-Based Sales Forecast'!$I9 = "June",'Opp-Based Sales Forecast'!$J9,0)</f>
        <v>0</v>
      </c>
      <c r="S36" s="8">
        <f>IF('Opp-Based Sales Forecast'!$I9 = "July",'Opp-Based Sales Forecast'!$J9,0)</f>
        <v>72527.240000000005</v>
      </c>
      <c r="T36" s="8">
        <f>IF('Opp-Based Sales Forecast'!$I9 = "August",'Opp-Based Sales Forecast'!$J9,0)</f>
        <v>0</v>
      </c>
      <c r="U36" s="8">
        <f>IF('Opp-Based Sales Forecast'!$I9 = "September",'Opp-Based Sales Forecast'!$J9,0)</f>
        <v>0</v>
      </c>
      <c r="V36" s="8">
        <f>IF('Opp-Based Sales Forecast'!$I9 = "October",'Opp-Based Sales Forecast'!$J9,0)</f>
        <v>0</v>
      </c>
      <c r="W36" s="8">
        <f>IF('Opp-Based Sales Forecast'!$I9 = "November",'Opp-Based Sales Forecast'!$J9,0)</f>
        <v>0</v>
      </c>
      <c r="X36" s="8">
        <f>IF('Opp-Based Sales Forecast'!$I9 = "December",'Opp-Based Sales Forecast'!$J9,0)</f>
        <v>0</v>
      </c>
    </row>
    <row r="37" spans="2:24" ht="22" customHeight="1" x14ac:dyDescent="0.25">
      <c r="B37" s="6"/>
      <c r="C37" s="6"/>
      <c r="D37" s="6"/>
      <c r="E37" s="6"/>
      <c r="F37" s="6"/>
      <c r="G37" s="6"/>
      <c r="H37" s="6"/>
      <c r="I37" s="6"/>
      <c r="J37" s="6"/>
      <c r="K37" s="6"/>
      <c r="L37" s="6"/>
      <c r="M37" s="8">
        <f>IF('Opp-Based Sales Forecast'!$I10 = "January",'Opp-Based Sales Forecast'!$J10,0)</f>
        <v>0</v>
      </c>
      <c r="N37" s="8">
        <f>IF('Opp-Based Sales Forecast'!$I10 = "February",'Opp-Based Sales Forecast'!$J10,0)</f>
        <v>0</v>
      </c>
      <c r="O37" s="8">
        <f>IF('Opp-Based Sales Forecast'!$I10 = "March",'Opp-Based Sales Forecast'!$J10,0)</f>
        <v>0</v>
      </c>
      <c r="P37" s="8">
        <f>IF('Opp-Based Sales Forecast'!$I10 = "April",'Opp-Based Sales Forecast'!$J10,0)</f>
        <v>0</v>
      </c>
      <c r="Q37" s="8">
        <f>IF('Opp-Based Sales Forecast'!$I10 = "May",'Opp-Based Sales Forecast'!$J10,0)</f>
        <v>0</v>
      </c>
      <c r="R37" s="8">
        <f>IF('Opp-Based Sales Forecast'!$I10 = "June",'Opp-Based Sales Forecast'!$J10,0)</f>
        <v>0</v>
      </c>
      <c r="S37" s="8">
        <f>IF('Opp-Based Sales Forecast'!$I10 = "July",'Opp-Based Sales Forecast'!$J10,0)</f>
        <v>0</v>
      </c>
      <c r="T37" s="8">
        <f>IF('Opp-Based Sales Forecast'!$I10 = "August",'Opp-Based Sales Forecast'!$J10,0)</f>
        <v>118539.64</v>
      </c>
      <c r="U37" s="8">
        <f>IF('Opp-Based Sales Forecast'!$I10 = "September",'Opp-Based Sales Forecast'!$J10,0)</f>
        <v>0</v>
      </c>
      <c r="V37" s="8">
        <f>IF('Opp-Based Sales Forecast'!$I10 = "October",'Opp-Based Sales Forecast'!$J10,0)</f>
        <v>0</v>
      </c>
      <c r="W37" s="8">
        <f>IF('Opp-Based Sales Forecast'!$I10 = "November",'Opp-Based Sales Forecast'!$J10,0)</f>
        <v>0</v>
      </c>
      <c r="X37" s="8">
        <f>IF('Opp-Based Sales Forecast'!$I10 = "December",'Opp-Based Sales Forecast'!$J10,0)</f>
        <v>0</v>
      </c>
    </row>
    <row r="38" spans="2:24" ht="22" customHeight="1" x14ac:dyDescent="0.25">
      <c r="B38" s="6"/>
      <c r="C38" s="6"/>
      <c r="D38" s="6"/>
      <c r="E38" s="6"/>
      <c r="F38" s="6"/>
      <c r="G38" s="6"/>
      <c r="H38" s="6"/>
      <c r="I38" s="6"/>
      <c r="J38" s="6"/>
      <c r="K38" s="6"/>
      <c r="L38" s="6"/>
      <c r="M38" s="8">
        <f>IF('Opp-Based Sales Forecast'!$I11 = "January",'Opp-Based Sales Forecast'!$J11,0)</f>
        <v>0</v>
      </c>
      <c r="N38" s="8">
        <f>IF('Opp-Based Sales Forecast'!$I11 = "February",'Opp-Based Sales Forecast'!$J11,0)</f>
        <v>0</v>
      </c>
      <c r="O38" s="8">
        <f>IF('Opp-Based Sales Forecast'!$I11 = "March",'Opp-Based Sales Forecast'!$J11,0)</f>
        <v>0</v>
      </c>
      <c r="P38" s="8">
        <f>IF('Opp-Based Sales Forecast'!$I11 = "April",'Opp-Based Sales Forecast'!$J11,0)</f>
        <v>0</v>
      </c>
      <c r="Q38" s="8">
        <f>IF('Opp-Based Sales Forecast'!$I11 = "May",'Opp-Based Sales Forecast'!$J11,0)</f>
        <v>0</v>
      </c>
      <c r="R38" s="8">
        <f>IF('Opp-Based Sales Forecast'!$I11 = "June",'Opp-Based Sales Forecast'!$J11,0)</f>
        <v>0</v>
      </c>
      <c r="S38" s="8">
        <f>IF('Opp-Based Sales Forecast'!$I11 = "July",'Opp-Based Sales Forecast'!$J11,0)</f>
        <v>0</v>
      </c>
      <c r="T38" s="8">
        <f>IF('Opp-Based Sales Forecast'!$I11 = "August",'Opp-Based Sales Forecast'!$J11,0)</f>
        <v>0</v>
      </c>
      <c r="U38" s="8">
        <f>IF('Opp-Based Sales Forecast'!$I11 = "September",'Opp-Based Sales Forecast'!$J11,0)</f>
        <v>42761.94</v>
      </c>
      <c r="V38" s="8">
        <f>IF('Opp-Based Sales Forecast'!$I11 = "October",'Opp-Based Sales Forecast'!$J11,0)</f>
        <v>0</v>
      </c>
      <c r="W38" s="8">
        <f>IF('Opp-Based Sales Forecast'!$I11 = "November",'Opp-Based Sales Forecast'!$J11,0)</f>
        <v>0</v>
      </c>
      <c r="X38" s="8">
        <f>IF('Opp-Based Sales Forecast'!$I11 = "December",'Opp-Based Sales Forecast'!$J11,0)</f>
        <v>0</v>
      </c>
    </row>
    <row r="39" spans="2:24" ht="22" customHeight="1" x14ac:dyDescent="0.25">
      <c r="B39" s="6"/>
      <c r="C39" s="6"/>
      <c r="D39" s="6"/>
      <c r="E39" s="6"/>
      <c r="F39" s="6"/>
      <c r="G39" s="6"/>
      <c r="H39" s="6"/>
      <c r="I39" s="6"/>
      <c r="J39" s="6"/>
      <c r="K39" s="6"/>
      <c r="L39" s="6"/>
      <c r="M39" s="8">
        <f>IF('Opp-Based Sales Forecast'!$I12 = "January",'Opp-Based Sales Forecast'!$J12,0)</f>
        <v>0</v>
      </c>
      <c r="N39" s="8">
        <f>IF('Opp-Based Sales Forecast'!$I12 = "February",'Opp-Based Sales Forecast'!$J12,0)</f>
        <v>0</v>
      </c>
      <c r="O39" s="8">
        <f>IF('Opp-Based Sales Forecast'!$I12 = "March",'Opp-Based Sales Forecast'!$J12,0)</f>
        <v>0</v>
      </c>
      <c r="P39" s="8">
        <f>IF('Opp-Based Sales Forecast'!$I12 = "April",'Opp-Based Sales Forecast'!$J12,0)</f>
        <v>0</v>
      </c>
      <c r="Q39" s="8">
        <f>IF('Opp-Based Sales Forecast'!$I12 = "May",'Opp-Based Sales Forecast'!$J12,0)</f>
        <v>0</v>
      </c>
      <c r="R39" s="8">
        <f>IF('Opp-Based Sales Forecast'!$I12 = "June",'Opp-Based Sales Forecast'!$J12,0)</f>
        <v>0</v>
      </c>
      <c r="S39" s="8">
        <f>IF('Opp-Based Sales Forecast'!$I12 = "July",'Opp-Based Sales Forecast'!$J12,0)</f>
        <v>0</v>
      </c>
      <c r="T39" s="8">
        <f>IF('Opp-Based Sales Forecast'!$I12 = "August",'Opp-Based Sales Forecast'!$J12,0)</f>
        <v>0</v>
      </c>
      <c r="U39" s="8">
        <f>IF('Opp-Based Sales Forecast'!$I12 = "September",'Opp-Based Sales Forecast'!$J12,0)</f>
        <v>0</v>
      </c>
      <c r="V39" s="8">
        <f>IF('Opp-Based Sales Forecast'!$I12 = "October",'Opp-Based Sales Forecast'!$J12,0)</f>
        <v>40858.369999999995</v>
      </c>
      <c r="W39" s="8">
        <f>IF('Opp-Based Sales Forecast'!$I12 = "November",'Opp-Based Sales Forecast'!$J12,0)</f>
        <v>0</v>
      </c>
      <c r="X39" s="8">
        <f>IF('Opp-Based Sales Forecast'!$I12 = "December",'Opp-Based Sales Forecast'!$J12,0)</f>
        <v>0</v>
      </c>
    </row>
    <row r="40" spans="2:24" ht="22" customHeight="1" x14ac:dyDescent="0.25">
      <c r="B40" s="6"/>
      <c r="C40" s="6"/>
      <c r="D40" s="6"/>
      <c r="E40" s="6"/>
      <c r="F40" s="6"/>
      <c r="G40" s="6"/>
      <c r="H40" s="6"/>
      <c r="I40" s="6"/>
      <c r="J40" s="6"/>
      <c r="K40" s="6"/>
      <c r="L40" s="6"/>
      <c r="M40" s="8">
        <f>IF('Opp-Based Sales Forecast'!$I13 = "January",'Opp-Based Sales Forecast'!$J13,0)</f>
        <v>0</v>
      </c>
      <c r="N40" s="8">
        <f>IF('Opp-Based Sales Forecast'!$I13 = "February",'Opp-Based Sales Forecast'!$J13,0)</f>
        <v>0</v>
      </c>
      <c r="O40" s="8">
        <f>IF('Opp-Based Sales Forecast'!$I13 = "March",'Opp-Based Sales Forecast'!$J13,0)</f>
        <v>0</v>
      </c>
      <c r="P40" s="8">
        <f>IF('Opp-Based Sales Forecast'!$I13 = "April",'Opp-Based Sales Forecast'!$J13,0)</f>
        <v>0</v>
      </c>
      <c r="Q40" s="8">
        <f>IF('Opp-Based Sales Forecast'!$I13 = "May",'Opp-Based Sales Forecast'!$J13,0)</f>
        <v>0</v>
      </c>
      <c r="R40" s="8">
        <f>IF('Opp-Based Sales Forecast'!$I13 = "June",'Opp-Based Sales Forecast'!$J13,0)</f>
        <v>0</v>
      </c>
      <c r="S40" s="8">
        <f>IF('Opp-Based Sales Forecast'!$I13 = "July",'Opp-Based Sales Forecast'!$J13,0)</f>
        <v>0</v>
      </c>
      <c r="T40" s="8">
        <f>IF('Opp-Based Sales Forecast'!$I13 = "August",'Opp-Based Sales Forecast'!$J13,0)</f>
        <v>0</v>
      </c>
      <c r="U40" s="8">
        <f>IF('Opp-Based Sales Forecast'!$I13 = "September",'Opp-Based Sales Forecast'!$J13,0)</f>
        <v>0</v>
      </c>
      <c r="V40" s="8">
        <f>IF('Opp-Based Sales Forecast'!$I13 = "October",'Opp-Based Sales Forecast'!$J13,0)</f>
        <v>0</v>
      </c>
      <c r="W40" s="8">
        <f>IF('Opp-Based Sales Forecast'!$I13 = "November",'Opp-Based Sales Forecast'!$J13,0)</f>
        <v>21676.199999999997</v>
      </c>
      <c r="X40" s="8">
        <f>IF('Opp-Based Sales Forecast'!$I13 = "December",'Opp-Based Sales Forecast'!$J13,0)</f>
        <v>0</v>
      </c>
    </row>
    <row r="41" spans="2:24" ht="22" customHeight="1" x14ac:dyDescent="0.25">
      <c r="B41" s="6"/>
      <c r="C41" s="6"/>
      <c r="D41" s="6"/>
      <c r="E41" s="6"/>
      <c r="F41" s="6"/>
      <c r="G41" s="6"/>
      <c r="H41" s="6"/>
      <c r="I41" s="6"/>
      <c r="J41" s="6"/>
      <c r="K41" s="6"/>
      <c r="L41" s="6"/>
      <c r="M41" s="8">
        <f>IF('Opp-Based Sales Forecast'!$I14 = "January",'Opp-Based Sales Forecast'!$J14,0)</f>
        <v>0</v>
      </c>
      <c r="N41" s="8">
        <f>IF('Opp-Based Sales Forecast'!$I14 = "February",'Opp-Based Sales Forecast'!$J14,0)</f>
        <v>0</v>
      </c>
      <c r="O41" s="8">
        <f>IF('Opp-Based Sales Forecast'!$I14 = "March",'Opp-Based Sales Forecast'!$J14,0)</f>
        <v>0</v>
      </c>
      <c r="P41" s="8">
        <f>IF('Opp-Based Sales Forecast'!$I14 = "April",'Opp-Based Sales Forecast'!$J14,0)</f>
        <v>0</v>
      </c>
      <c r="Q41" s="8">
        <f>IF('Opp-Based Sales Forecast'!$I14 = "May",'Opp-Based Sales Forecast'!$J14,0)</f>
        <v>0</v>
      </c>
      <c r="R41" s="8">
        <f>IF('Opp-Based Sales Forecast'!$I14 = "June",'Opp-Based Sales Forecast'!$J14,0)</f>
        <v>0</v>
      </c>
      <c r="S41" s="8">
        <f>IF('Opp-Based Sales Forecast'!$I14 = "July",'Opp-Based Sales Forecast'!$J14,0)</f>
        <v>0</v>
      </c>
      <c r="T41" s="8">
        <f>IF('Opp-Based Sales Forecast'!$I14 = "August",'Opp-Based Sales Forecast'!$J14,0)</f>
        <v>0</v>
      </c>
      <c r="U41" s="8">
        <f>IF('Opp-Based Sales Forecast'!$I14 = "September",'Opp-Based Sales Forecast'!$J14,0)</f>
        <v>0</v>
      </c>
      <c r="V41" s="8">
        <f>IF('Opp-Based Sales Forecast'!$I14 = "October",'Opp-Based Sales Forecast'!$J14,0)</f>
        <v>0</v>
      </c>
      <c r="W41" s="8">
        <f>IF('Opp-Based Sales Forecast'!$I14 = "November",'Opp-Based Sales Forecast'!$J14,0)</f>
        <v>0</v>
      </c>
      <c r="X41" s="8">
        <f>IF('Opp-Based Sales Forecast'!$I14 = "December",'Opp-Based Sales Forecast'!$J14,0)</f>
        <v>28920.17</v>
      </c>
    </row>
    <row r="42" spans="2:24" ht="22" customHeight="1" x14ac:dyDescent="0.25">
      <c r="B42" s="6"/>
      <c r="C42" s="6"/>
      <c r="D42" s="6"/>
      <c r="E42" s="6"/>
      <c r="F42" s="6"/>
      <c r="G42" s="6"/>
      <c r="H42" s="6"/>
      <c r="I42" s="6"/>
      <c r="J42" s="6"/>
      <c r="K42" s="6"/>
      <c r="L42" s="6"/>
      <c r="M42" s="8">
        <f>IF('Opp-Based Sales Forecast'!$I15 = "January",'Opp-Based Sales Forecast'!$J15,0)</f>
        <v>0</v>
      </c>
      <c r="N42" s="8">
        <f>IF('Opp-Based Sales Forecast'!$I15 = "February",'Opp-Based Sales Forecast'!$J15,0)</f>
        <v>0</v>
      </c>
      <c r="O42" s="8">
        <f>IF('Opp-Based Sales Forecast'!$I15 = "March",'Opp-Based Sales Forecast'!$J15,0)</f>
        <v>0</v>
      </c>
      <c r="P42" s="8">
        <f>IF('Opp-Based Sales Forecast'!$I15 = "April",'Opp-Based Sales Forecast'!$J15,0)</f>
        <v>0</v>
      </c>
      <c r="Q42" s="8">
        <f>IF('Opp-Based Sales Forecast'!$I15 = "May",'Opp-Based Sales Forecast'!$J15,0)</f>
        <v>0</v>
      </c>
      <c r="R42" s="8">
        <f>IF('Opp-Based Sales Forecast'!$I15 = "June",'Opp-Based Sales Forecast'!$J15,0)</f>
        <v>0</v>
      </c>
      <c r="S42" s="8">
        <f>IF('Opp-Based Sales Forecast'!$I15 = "July",'Opp-Based Sales Forecast'!$J15,0)</f>
        <v>0</v>
      </c>
      <c r="T42" s="8">
        <f>IF('Opp-Based Sales Forecast'!$I15 = "August",'Opp-Based Sales Forecast'!$J15,0)</f>
        <v>77798.22</v>
      </c>
      <c r="U42" s="8">
        <f>IF('Opp-Based Sales Forecast'!$I15 = "September",'Opp-Based Sales Forecast'!$J15,0)</f>
        <v>0</v>
      </c>
      <c r="V42" s="8">
        <f>IF('Opp-Based Sales Forecast'!$I15 = "October",'Opp-Based Sales Forecast'!$J15,0)</f>
        <v>0</v>
      </c>
      <c r="W42" s="8">
        <f>IF('Opp-Based Sales Forecast'!$I15 = "November",'Opp-Based Sales Forecast'!$J15,0)</f>
        <v>0</v>
      </c>
      <c r="X42" s="8">
        <f>IF('Opp-Based Sales Forecast'!$I15 = "December",'Opp-Based Sales Forecast'!$J15,0)</f>
        <v>0</v>
      </c>
    </row>
    <row r="43" spans="2:24" ht="22" customHeight="1" x14ac:dyDescent="0.25">
      <c r="B43" s="6"/>
      <c r="C43" s="6"/>
      <c r="D43" s="6"/>
      <c r="E43" s="6"/>
      <c r="F43" s="6"/>
      <c r="G43" s="6"/>
      <c r="H43" s="6"/>
      <c r="I43" s="6"/>
      <c r="J43" s="6"/>
      <c r="K43" s="6"/>
      <c r="L43" s="6"/>
      <c r="M43" s="8">
        <f>IF('Opp-Based Sales Forecast'!$I16 = "January",'Opp-Based Sales Forecast'!$J16,0)</f>
        <v>0</v>
      </c>
      <c r="N43" s="8">
        <f>IF('Opp-Based Sales Forecast'!$I16 = "February",'Opp-Based Sales Forecast'!$J16,0)</f>
        <v>0</v>
      </c>
      <c r="O43" s="8">
        <f>IF('Opp-Based Sales Forecast'!$I16 = "March",'Opp-Based Sales Forecast'!$J16,0)</f>
        <v>0</v>
      </c>
      <c r="P43" s="8">
        <f>IF('Opp-Based Sales Forecast'!$I16 = "April",'Opp-Based Sales Forecast'!$J16,0)</f>
        <v>0</v>
      </c>
      <c r="Q43" s="8">
        <f>IF('Opp-Based Sales Forecast'!$I16 = "May",'Opp-Based Sales Forecast'!$J16,0)</f>
        <v>0</v>
      </c>
      <c r="R43" s="8">
        <f>IF('Opp-Based Sales Forecast'!$I16 = "June",'Opp-Based Sales Forecast'!$J16,0)</f>
        <v>0</v>
      </c>
      <c r="S43" s="8">
        <f>IF('Opp-Based Sales Forecast'!$I16 = "July",'Opp-Based Sales Forecast'!$J16,0)</f>
        <v>0</v>
      </c>
      <c r="T43" s="8">
        <f>IF('Opp-Based Sales Forecast'!$I16 = "August",'Opp-Based Sales Forecast'!$J16,0)</f>
        <v>31433.4</v>
      </c>
      <c r="U43" s="8">
        <f>IF('Opp-Based Sales Forecast'!$I16 = "September",'Opp-Based Sales Forecast'!$J16,0)</f>
        <v>0</v>
      </c>
      <c r="V43" s="8">
        <f>IF('Opp-Based Sales Forecast'!$I16 = "October",'Opp-Based Sales Forecast'!$J16,0)</f>
        <v>0</v>
      </c>
      <c r="W43" s="8">
        <f>IF('Opp-Based Sales Forecast'!$I16 = "November",'Opp-Based Sales Forecast'!$J16,0)</f>
        <v>0</v>
      </c>
      <c r="X43" s="8">
        <f>IF('Opp-Based Sales Forecast'!$I16 = "December",'Opp-Based Sales Forecast'!$J16,0)</f>
        <v>0</v>
      </c>
    </row>
    <row r="44" spans="2:24" ht="22" customHeight="1" x14ac:dyDescent="0.25">
      <c r="B44" s="6"/>
      <c r="C44" s="6"/>
      <c r="D44" s="6"/>
      <c r="E44" s="6"/>
      <c r="F44" s="6"/>
      <c r="G44" s="6"/>
      <c r="H44" s="6"/>
      <c r="I44" s="6"/>
      <c r="J44" s="6"/>
      <c r="K44" s="6"/>
      <c r="L44" s="6"/>
      <c r="M44" s="8">
        <f>IF('Opp-Based Sales Forecast'!$I17 = "January",'Opp-Based Sales Forecast'!$J17,0)</f>
        <v>0</v>
      </c>
      <c r="N44" s="8">
        <f>IF('Opp-Based Sales Forecast'!$I17 = "February",'Opp-Based Sales Forecast'!$J17,0)</f>
        <v>0</v>
      </c>
      <c r="O44" s="8">
        <f>IF('Opp-Based Sales Forecast'!$I17 = "March",'Opp-Based Sales Forecast'!$J17,0)</f>
        <v>0</v>
      </c>
      <c r="P44" s="8">
        <f>IF('Opp-Based Sales Forecast'!$I17 = "April",'Opp-Based Sales Forecast'!$J17,0)</f>
        <v>0</v>
      </c>
      <c r="Q44" s="8">
        <f>IF('Opp-Based Sales Forecast'!$I17 = "May",'Opp-Based Sales Forecast'!$J17,0)</f>
        <v>0</v>
      </c>
      <c r="R44" s="8">
        <f>IF('Opp-Based Sales Forecast'!$I17 = "June",'Opp-Based Sales Forecast'!$J17,0)</f>
        <v>0</v>
      </c>
      <c r="S44" s="8">
        <f>IF('Opp-Based Sales Forecast'!$I17 = "July",'Opp-Based Sales Forecast'!$J17,0)</f>
        <v>0</v>
      </c>
      <c r="T44" s="8">
        <f>IF('Opp-Based Sales Forecast'!$I17 = "August",'Opp-Based Sales Forecast'!$J17,0)</f>
        <v>17208.900000000001</v>
      </c>
      <c r="U44" s="8">
        <f>IF('Opp-Based Sales Forecast'!$I17 = "September",'Opp-Based Sales Forecast'!$J17,0)</f>
        <v>0</v>
      </c>
      <c r="V44" s="8">
        <f>IF('Opp-Based Sales Forecast'!$I17 = "October",'Opp-Based Sales Forecast'!$J17,0)</f>
        <v>0</v>
      </c>
      <c r="W44" s="8">
        <f>IF('Opp-Based Sales Forecast'!$I17 = "November",'Opp-Based Sales Forecast'!$J17,0)</f>
        <v>0</v>
      </c>
      <c r="X44" s="8">
        <f>IF('Opp-Based Sales Forecast'!$I17 = "December",'Opp-Based Sales Forecast'!$J17,0)</f>
        <v>0</v>
      </c>
    </row>
    <row r="45" spans="2:24" ht="22" customHeight="1" x14ac:dyDescent="0.25">
      <c r="B45" s="6"/>
      <c r="C45" s="6"/>
      <c r="D45" s="6"/>
      <c r="E45" s="6"/>
      <c r="F45" s="6"/>
      <c r="G45" s="6"/>
      <c r="H45" s="6"/>
      <c r="I45" s="6"/>
      <c r="J45" s="6"/>
      <c r="K45" s="6"/>
      <c r="L45" s="6"/>
      <c r="M45" s="8">
        <f>IF('Opp-Based Sales Forecast'!$I18 = "January",'Opp-Based Sales Forecast'!$J18,0)</f>
        <v>0</v>
      </c>
      <c r="N45" s="8">
        <f>IF('Opp-Based Sales Forecast'!$I18 = "February",'Opp-Based Sales Forecast'!$J18,0)</f>
        <v>0</v>
      </c>
      <c r="O45" s="8">
        <f>IF('Opp-Based Sales Forecast'!$I18 = "March",'Opp-Based Sales Forecast'!$J18,0)</f>
        <v>32461</v>
      </c>
      <c r="P45" s="8">
        <f>IF('Opp-Based Sales Forecast'!$I18 = "April",'Opp-Based Sales Forecast'!$J18,0)</f>
        <v>0</v>
      </c>
      <c r="Q45" s="8">
        <f>IF('Opp-Based Sales Forecast'!$I18 = "May",'Opp-Based Sales Forecast'!$J18,0)</f>
        <v>0</v>
      </c>
      <c r="R45" s="8">
        <f>IF('Opp-Based Sales Forecast'!$I18 = "June",'Opp-Based Sales Forecast'!$J18,0)</f>
        <v>0</v>
      </c>
      <c r="S45" s="8">
        <f>IF('Opp-Based Sales Forecast'!$I18 = "July",'Opp-Based Sales Forecast'!$J18,0)</f>
        <v>0</v>
      </c>
      <c r="T45" s="8">
        <f>IF('Opp-Based Sales Forecast'!$I18 = "August",'Opp-Based Sales Forecast'!$J18,0)</f>
        <v>0</v>
      </c>
      <c r="U45" s="8">
        <f>IF('Opp-Based Sales Forecast'!$I18 = "September",'Opp-Based Sales Forecast'!$J18,0)</f>
        <v>0</v>
      </c>
      <c r="V45" s="8">
        <f>IF('Opp-Based Sales Forecast'!$I18 = "October",'Opp-Based Sales Forecast'!$J18,0)</f>
        <v>0</v>
      </c>
      <c r="W45" s="8">
        <f>IF('Opp-Based Sales Forecast'!$I18 = "November",'Opp-Based Sales Forecast'!$J18,0)</f>
        <v>0</v>
      </c>
      <c r="X45" s="8">
        <f>IF('Opp-Based Sales Forecast'!$I18 = "December",'Opp-Based Sales Forecast'!$J18,0)</f>
        <v>0</v>
      </c>
    </row>
    <row r="46" spans="2:24" ht="22" customHeight="1" x14ac:dyDescent="0.25">
      <c r="B46" s="6"/>
      <c r="C46" s="6"/>
      <c r="D46" s="6"/>
      <c r="E46" s="6"/>
      <c r="F46" s="6"/>
      <c r="G46" s="6"/>
      <c r="H46" s="6"/>
      <c r="I46" s="6"/>
      <c r="J46" s="6"/>
      <c r="K46" s="6"/>
      <c r="L46" s="6"/>
      <c r="M46" s="8">
        <f>IF('Opp-Based Sales Forecast'!$I19 = "January",'Opp-Based Sales Forecast'!$J19,0)</f>
        <v>0</v>
      </c>
      <c r="N46" s="8">
        <f>IF('Opp-Based Sales Forecast'!$I19 = "February",'Opp-Based Sales Forecast'!$J19,0)</f>
        <v>0</v>
      </c>
      <c r="O46" s="8">
        <f>IF('Opp-Based Sales Forecast'!$I19 = "March",'Opp-Based Sales Forecast'!$J19,0)</f>
        <v>75114.78</v>
      </c>
      <c r="P46" s="8">
        <f>IF('Opp-Based Sales Forecast'!$I19 = "April",'Opp-Based Sales Forecast'!$J19,0)</f>
        <v>0</v>
      </c>
      <c r="Q46" s="8">
        <f>IF('Opp-Based Sales Forecast'!$I19 = "May",'Opp-Based Sales Forecast'!$J19,0)</f>
        <v>0</v>
      </c>
      <c r="R46" s="8">
        <f>IF('Opp-Based Sales Forecast'!$I19 = "June",'Opp-Based Sales Forecast'!$J19,0)</f>
        <v>0</v>
      </c>
      <c r="S46" s="8">
        <f>IF('Opp-Based Sales Forecast'!$I19 = "July",'Opp-Based Sales Forecast'!$J19,0)</f>
        <v>0</v>
      </c>
      <c r="T46" s="8">
        <f>IF('Opp-Based Sales Forecast'!$I19 = "August",'Opp-Based Sales Forecast'!$J19,0)</f>
        <v>0</v>
      </c>
      <c r="U46" s="8">
        <f>IF('Opp-Based Sales Forecast'!$I19 = "September",'Opp-Based Sales Forecast'!$J19,0)</f>
        <v>0</v>
      </c>
      <c r="V46" s="8">
        <f>IF('Opp-Based Sales Forecast'!$I19 = "October",'Opp-Based Sales Forecast'!$J19,0)</f>
        <v>0</v>
      </c>
      <c r="W46" s="8">
        <f>IF('Opp-Based Sales Forecast'!$I19 = "November",'Opp-Based Sales Forecast'!$J19,0)</f>
        <v>0</v>
      </c>
      <c r="X46" s="8">
        <f>IF('Opp-Based Sales Forecast'!$I19 = "December",'Opp-Based Sales Forecast'!$J19,0)</f>
        <v>0</v>
      </c>
    </row>
    <row r="47" spans="2:24" ht="22" customHeight="1" x14ac:dyDescent="0.25">
      <c r="B47" s="6"/>
      <c r="C47" s="6"/>
      <c r="D47" s="6"/>
      <c r="E47" s="6"/>
      <c r="F47" s="6"/>
      <c r="G47" s="6"/>
      <c r="H47" s="6"/>
      <c r="I47" s="6"/>
      <c r="J47" s="6"/>
      <c r="K47" s="6"/>
      <c r="L47" s="6"/>
      <c r="M47" s="8">
        <f>IF('Opp-Based Sales Forecast'!$I20 = "January",'Opp-Based Sales Forecast'!$J20,0)</f>
        <v>0</v>
      </c>
      <c r="N47" s="8">
        <f>IF('Opp-Based Sales Forecast'!$I20 = "February",'Opp-Based Sales Forecast'!$J20,0)</f>
        <v>84023.28</v>
      </c>
      <c r="O47" s="8">
        <f>IF('Opp-Based Sales Forecast'!$I20 = "March",'Opp-Based Sales Forecast'!$J20,0)</f>
        <v>0</v>
      </c>
      <c r="P47" s="8">
        <f>IF('Opp-Based Sales Forecast'!$I20 = "April",'Opp-Based Sales Forecast'!$J20,0)</f>
        <v>0</v>
      </c>
      <c r="Q47" s="8">
        <f>IF('Opp-Based Sales Forecast'!$I20 = "May",'Opp-Based Sales Forecast'!$J20,0)</f>
        <v>0</v>
      </c>
      <c r="R47" s="8">
        <f>IF('Opp-Based Sales Forecast'!$I20 = "June",'Opp-Based Sales Forecast'!$J20,0)</f>
        <v>0</v>
      </c>
      <c r="S47" s="8">
        <f>IF('Opp-Based Sales Forecast'!$I20 = "July",'Opp-Based Sales Forecast'!$J20,0)</f>
        <v>0</v>
      </c>
      <c r="T47" s="8">
        <f>IF('Opp-Based Sales Forecast'!$I20 = "August",'Opp-Based Sales Forecast'!$J20,0)</f>
        <v>0</v>
      </c>
      <c r="U47" s="8">
        <f>IF('Opp-Based Sales Forecast'!$I20 = "September",'Opp-Based Sales Forecast'!$J20,0)</f>
        <v>0</v>
      </c>
      <c r="V47" s="8">
        <f>IF('Opp-Based Sales Forecast'!$I20 = "October",'Opp-Based Sales Forecast'!$J20,0)</f>
        <v>0</v>
      </c>
      <c r="W47" s="8">
        <f>IF('Opp-Based Sales Forecast'!$I20 = "November",'Opp-Based Sales Forecast'!$J20,0)</f>
        <v>0</v>
      </c>
      <c r="X47" s="8">
        <f>IF('Opp-Based Sales Forecast'!$I20 = "December",'Opp-Based Sales Forecast'!$J20,0)</f>
        <v>0</v>
      </c>
    </row>
    <row r="48" spans="2:24" ht="22" customHeight="1" x14ac:dyDescent="0.25">
      <c r="B48" s="6"/>
      <c r="C48" s="6"/>
      <c r="D48" s="6"/>
      <c r="E48" s="6"/>
      <c r="F48" s="6"/>
      <c r="G48" s="6"/>
      <c r="H48" s="6"/>
      <c r="I48" s="6"/>
      <c r="J48" s="6"/>
      <c r="K48" s="6"/>
      <c r="L48" s="6"/>
      <c r="M48" s="8">
        <f>IF('Opp-Based Sales Forecast'!$I21 = "January",'Opp-Based Sales Forecast'!$J21,0)</f>
        <v>0</v>
      </c>
      <c r="N48" s="8">
        <f>IF('Opp-Based Sales Forecast'!$I21 = "February",'Opp-Based Sales Forecast'!$J21,0)</f>
        <v>87764.479999999996</v>
      </c>
      <c r="O48" s="8">
        <f>IF('Opp-Based Sales Forecast'!$I21 = "March",'Opp-Based Sales Forecast'!$J21,0)</f>
        <v>0</v>
      </c>
      <c r="P48" s="8">
        <f>IF('Opp-Based Sales Forecast'!$I21 = "April",'Opp-Based Sales Forecast'!$J21,0)</f>
        <v>0</v>
      </c>
      <c r="Q48" s="8">
        <f>IF('Opp-Based Sales Forecast'!$I21 = "May",'Opp-Based Sales Forecast'!$J21,0)</f>
        <v>0</v>
      </c>
      <c r="R48" s="8">
        <f>IF('Opp-Based Sales Forecast'!$I21 = "June",'Opp-Based Sales Forecast'!$J21,0)</f>
        <v>0</v>
      </c>
      <c r="S48" s="8">
        <f>IF('Opp-Based Sales Forecast'!$I21 = "July",'Opp-Based Sales Forecast'!$J21,0)</f>
        <v>0</v>
      </c>
      <c r="T48" s="8">
        <f>IF('Opp-Based Sales Forecast'!$I21 = "August",'Opp-Based Sales Forecast'!$J21,0)</f>
        <v>0</v>
      </c>
      <c r="U48" s="8">
        <f>IF('Opp-Based Sales Forecast'!$I21 = "September",'Opp-Based Sales Forecast'!$J21,0)</f>
        <v>0</v>
      </c>
      <c r="V48" s="8">
        <f>IF('Opp-Based Sales Forecast'!$I21 = "October",'Opp-Based Sales Forecast'!$J21,0)</f>
        <v>0</v>
      </c>
      <c r="W48" s="8">
        <f>IF('Opp-Based Sales Forecast'!$I21 = "November",'Opp-Based Sales Forecast'!$J21,0)</f>
        <v>0</v>
      </c>
      <c r="X48" s="8">
        <f>IF('Opp-Based Sales Forecast'!$I21 = "December",'Opp-Based Sales Forecast'!$J21,0)</f>
        <v>0</v>
      </c>
    </row>
    <row r="49" spans="2:24" ht="22" customHeight="1" x14ac:dyDescent="0.25">
      <c r="B49" s="6"/>
      <c r="C49" s="6"/>
      <c r="D49" s="6"/>
      <c r="E49" s="6"/>
      <c r="F49" s="6"/>
      <c r="G49" s="6"/>
      <c r="H49" s="6"/>
      <c r="I49" s="6"/>
      <c r="J49" s="6"/>
      <c r="K49" s="6"/>
      <c r="L49" s="6"/>
      <c r="M49" s="8">
        <f>IF('Opp-Based Sales Forecast'!$I22 = "January",'Opp-Based Sales Forecast'!$J22,0)</f>
        <v>74510.149999999994</v>
      </c>
      <c r="N49" s="8">
        <f>IF('Opp-Based Sales Forecast'!$I22 = "February",'Opp-Based Sales Forecast'!$J22,0)</f>
        <v>0</v>
      </c>
      <c r="O49" s="8">
        <f>IF('Opp-Based Sales Forecast'!$I22 = "March",'Opp-Based Sales Forecast'!$J22,0)</f>
        <v>0</v>
      </c>
      <c r="P49" s="8">
        <f>IF('Opp-Based Sales Forecast'!$I22 = "April",'Opp-Based Sales Forecast'!$J22,0)</f>
        <v>0</v>
      </c>
      <c r="Q49" s="8">
        <f>IF('Opp-Based Sales Forecast'!$I22 = "May",'Opp-Based Sales Forecast'!$J22,0)</f>
        <v>0</v>
      </c>
      <c r="R49" s="8">
        <f>IF('Opp-Based Sales Forecast'!$I22 = "June",'Opp-Based Sales Forecast'!$J22,0)</f>
        <v>0</v>
      </c>
      <c r="S49" s="8">
        <f>IF('Opp-Based Sales Forecast'!$I22 = "July",'Opp-Based Sales Forecast'!$J22,0)</f>
        <v>0</v>
      </c>
      <c r="T49" s="8">
        <f>IF('Opp-Based Sales Forecast'!$I22 = "August",'Opp-Based Sales Forecast'!$J22,0)</f>
        <v>0</v>
      </c>
      <c r="U49" s="8">
        <f>IF('Opp-Based Sales Forecast'!$I22 = "September",'Opp-Based Sales Forecast'!$J22,0)</f>
        <v>0</v>
      </c>
      <c r="V49" s="8">
        <f>IF('Opp-Based Sales Forecast'!$I22 = "October",'Opp-Based Sales Forecast'!$J22,0)</f>
        <v>0</v>
      </c>
      <c r="W49" s="8">
        <f>IF('Opp-Based Sales Forecast'!$I22 = "November",'Opp-Based Sales Forecast'!$J22,0)</f>
        <v>0</v>
      </c>
      <c r="X49" s="8">
        <f>IF('Opp-Based Sales Forecast'!$I22 = "December",'Opp-Based Sales Forecast'!$J22,0)</f>
        <v>0</v>
      </c>
    </row>
    <row r="50" spans="2:24" ht="22" customHeight="1" x14ac:dyDescent="0.25">
      <c r="B50" s="6"/>
      <c r="C50" s="6"/>
      <c r="D50" s="6"/>
      <c r="E50" s="6"/>
      <c r="F50" s="6"/>
      <c r="G50" s="6"/>
      <c r="H50" s="6"/>
      <c r="I50" s="6"/>
      <c r="J50" s="6"/>
      <c r="K50" s="6"/>
      <c r="L50" s="6"/>
      <c r="M50" s="8">
        <f>IF('Opp-Based Sales Forecast'!$I23 = "January",'Opp-Based Sales Forecast'!$J23,0)</f>
        <v>42345.02</v>
      </c>
      <c r="N50" s="8">
        <f>IF('Opp-Based Sales Forecast'!$I23 = "February",'Opp-Based Sales Forecast'!$J23,0)</f>
        <v>0</v>
      </c>
      <c r="O50" s="8">
        <f>IF('Opp-Based Sales Forecast'!$I23 = "March",'Opp-Based Sales Forecast'!$J23,0)</f>
        <v>0</v>
      </c>
      <c r="P50" s="8">
        <f>IF('Opp-Based Sales Forecast'!$I23 = "April",'Opp-Based Sales Forecast'!$J23,0)</f>
        <v>0</v>
      </c>
      <c r="Q50" s="8">
        <f>IF('Opp-Based Sales Forecast'!$I23 = "May",'Opp-Based Sales Forecast'!$J23,0)</f>
        <v>0</v>
      </c>
      <c r="R50" s="8">
        <f>IF('Opp-Based Sales Forecast'!$I23 = "June",'Opp-Based Sales Forecast'!$J23,0)</f>
        <v>0</v>
      </c>
      <c r="S50" s="8">
        <f>IF('Opp-Based Sales Forecast'!$I23 = "July",'Opp-Based Sales Forecast'!$J23,0)</f>
        <v>0</v>
      </c>
      <c r="T50" s="8">
        <f>IF('Opp-Based Sales Forecast'!$I23 = "August",'Opp-Based Sales Forecast'!$J23,0)</f>
        <v>0</v>
      </c>
      <c r="U50" s="8">
        <f>IF('Opp-Based Sales Forecast'!$I23 = "September",'Opp-Based Sales Forecast'!$J23,0)</f>
        <v>0</v>
      </c>
      <c r="V50" s="8">
        <f>IF('Opp-Based Sales Forecast'!$I23 = "October",'Opp-Based Sales Forecast'!$J23,0)</f>
        <v>0</v>
      </c>
      <c r="W50" s="8">
        <f>IF('Opp-Based Sales Forecast'!$I23 = "November",'Opp-Based Sales Forecast'!$J23,0)</f>
        <v>0</v>
      </c>
      <c r="X50" s="8">
        <f>IF('Opp-Based Sales Forecast'!$I23 = "December",'Opp-Based Sales Forecast'!$J23,0)</f>
        <v>0</v>
      </c>
    </row>
    <row r="51" spans="2:24" ht="22" customHeight="1" x14ac:dyDescent="0.25">
      <c r="B51" s="6"/>
      <c r="C51" s="6"/>
      <c r="D51" s="6"/>
      <c r="E51" s="6"/>
      <c r="F51" s="6"/>
      <c r="G51" s="6"/>
      <c r="H51" s="6"/>
      <c r="I51" s="6"/>
      <c r="J51" s="6"/>
      <c r="K51" s="6"/>
      <c r="L51" s="6"/>
      <c r="M51" s="8">
        <f>IF('Opp-Based Sales Forecast'!$I24 = "January",'Opp-Based Sales Forecast'!$J24,0)</f>
        <v>59626.590000000004</v>
      </c>
      <c r="N51" s="8">
        <f>IF('Opp-Based Sales Forecast'!$I24 = "February",'Opp-Based Sales Forecast'!$J24,0)</f>
        <v>0</v>
      </c>
      <c r="O51" s="8">
        <f>IF('Opp-Based Sales Forecast'!$I24 = "March",'Opp-Based Sales Forecast'!$J24,0)</f>
        <v>0</v>
      </c>
      <c r="P51" s="8">
        <f>IF('Opp-Based Sales Forecast'!$I24 = "April",'Opp-Based Sales Forecast'!$J24,0)</f>
        <v>0</v>
      </c>
      <c r="Q51" s="8">
        <f>IF('Opp-Based Sales Forecast'!$I24 = "May",'Opp-Based Sales Forecast'!$J24,0)</f>
        <v>0</v>
      </c>
      <c r="R51" s="8">
        <f>IF('Opp-Based Sales Forecast'!$I24 = "June",'Opp-Based Sales Forecast'!$J24,0)</f>
        <v>0</v>
      </c>
      <c r="S51" s="8">
        <f>IF('Opp-Based Sales Forecast'!$I24 = "July",'Opp-Based Sales Forecast'!$J24,0)</f>
        <v>0</v>
      </c>
      <c r="T51" s="8">
        <f>IF('Opp-Based Sales Forecast'!$I24 = "August",'Opp-Based Sales Forecast'!$J24,0)</f>
        <v>0</v>
      </c>
      <c r="U51" s="8">
        <f>IF('Opp-Based Sales Forecast'!$I24 = "September",'Opp-Based Sales Forecast'!$J24,0)</f>
        <v>0</v>
      </c>
      <c r="V51" s="8">
        <f>IF('Opp-Based Sales Forecast'!$I24 = "October",'Opp-Based Sales Forecast'!$J24,0)</f>
        <v>0</v>
      </c>
      <c r="W51" s="8">
        <f>IF('Opp-Based Sales Forecast'!$I24 = "November",'Opp-Based Sales Forecast'!$J24,0)</f>
        <v>0</v>
      </c>
      <c r="X51" s="8">
        <f>IF('Opp-Based Sales Forecast'!$I24 = "December",'Opp-Based Sales Forecast'!$J24,0)</f>
        <v>0</v>
      </c>
    </row>
    <row r="52" spans="2:24" ht="22" customHeight="1" x14ac:dyDescent="0.25">
      <c r="B52" s="6"/>
      <c r="C52" s="6"/>
      <c r="D52" s="6"/>
      <c r="E52" s="6"/>
      <c r="F52" s="6"/>
      <c r="G52" s="6"/>
      <c r="H52" s="6"/>
      <c r="I52" s="6"/>
      <c r="J52" s="6"/>
      <c r="K52" s="6"/>
      <c r="L52" s="6"/>
      <c r="M52" s="8">
        <f>IF('Opp-Based Sales Forecast'!$I25 = "January",'Opp-Based Sales Forecast'!$J25,0)</f>
        <v>64839.360000000001</v>
      </c>
      <c r="N52" s="8">
        <f>IF('Opp-Based Sales Forecast'!$I25 = "February",'Opp-Based Sales Forecast'!$J25,0)</f>
        <v>0</v>
      </c>
      <c r="O52" s="8">
        <f>IF('Opp-Based Sales Forecast'!$I25 = "March",'Opp-Based Sales Forecast'!$J25,0)</f>
        <v>0</v>
      </c>
      <c r="P52" s="8">
        <f>IF('Opp-Based Sales Forecast'!$I25 = "April",'Opp-Based Sales Forecast'!$J25,0)</f>
        <v>0</v>
      </c>
      <c r="Q52" s="8">
        <f>IF('Opp-Based Sales Forecast'!$I25 = "May",'Opp-Based Sales Forecast'!$J25,0)</f>
        <v>0</v>
      </c>
      <c r="R52" s="8">
        <f>IF('Opp-Based Sales Forecast'!$I25 = "June",'Opp-Based Sales Forecast'!$J25,0)</f>
        <v>0</v>
      </c>
      <c r="S52" s="8">
        <f>IF('Opp-Based Sales Forecast'!$I25 = "July",'Opp-Based Sales Forecast'!$J25,0)</f>
        <v>0</v>
      </c>
      <c r="T52" s="8">
        <f>IF('Opp-Based Sales Forecast'!$I25 = "August",'Opp-Based Sales Forecast'!$J25,0)</f>
        <v>0</v>
      </c>
      <c r="U52" s="8">
        <f>IF('Opp-Based Sales Forecast'!$I25 = "September",'Opp-Based Sales Forecast'!$J25,0)</f>
        <v>0</v>
      </c>
      <c r="V52" s="8">
        <f>IF('Opp-Based Sales Forecast'!$I25 = "October",'Opp-Based Sales Forecast'!$J25,0)</f>
        <v>0</v>
      </c>
      <c r="W52" s="8">
        <f>IF('Opp-Based Sales Forecast'!$I25 = "November",'Opp-Based Sales Forecast'!$J25,0)</f>
        <v>0</v>
      </c>
      <c r="X52" s="8">
        <f>IF('Opp-Based Sales Forecast'!$I25 = "December",'Opp-Based Sales Forecast'!$J25,0)</f>
        <v>0</v>
      </c>
    </row>
    <row r="53" spans="2:24" ht="22" customHeight="1" x14ac:dyDescent="0.25">
      <c r="B53" s="6"/>
      <c r="C53" s="6"/>
      <c r="D53" s="6"/>
      <c r="E53" s="6"/>
      <c r="F53" s="6"/>
      <c r="G53" s="6"/>
      <c r="H53" s="6"/>
      <c r="I53" s="6"/>
      <c r="J53" s="6"/>
      <c r="K53" s="6"/>
      <c r="L53" s="5" t="s">
        <v>2</v>
      </c>
      <c r="M53" s="7">
        <f t="shared" ref="M53:X53" si="0">SUM(M30:M52)</f>
        <v>292157.36</v>
      </c>
      <c r="N53" s="7">
        <f t="shared" si="0"/>
        <v>236690.36</v>
      </c>
      <c r="O53" s="7">
        <f t="shared" si="0"/>
        <v>187142.34999999998</v>
      </c>
      <c r="P53" s="7">
        <f t="shared" si="0"/>
        <v>25294.48</v>
      </c>
      <c r="Q53" s="7">
        <f t="shared" si="0"/>
        <v>97294.849999999991</v>
      </c>
      <c r="R53" s="7">
        <f t="shared" si="0"/>
        <v>88205.04</v>
      </c>
      <c r="S53" s="7">
        <f t="shared" si="0"/>
        <v>72527.240000000005</v>
      </c>
      <c r="T53" s="7">
        <f t="shared" si="0"/>
        <v>244980.15999999997</v>
      </c>
      <c r="U53" s="7">
        <f t="shared" si="0"/>
        <v>42761.94</v>
      </c>
      <c r="V53" s="7">
        <f t="shared" si="0"/>
        <v>40858.369999999995</v>
      </c>
      <c r="W53" s="7">
        <f t="shared" si="0"/>
        <v>21676.199999999997</v>
      </c>
      <c r="X53" s="7">
        <f t="shared" si="0"/>
        <v>28920.17</v>
      </c>
    </row>
    <row r="54" spans="2:24" ht="22" customHeight="1" x14ac:dyDescent="0.25">
      <c r="B54" s="6"/>
      <c r="C54" s="6"/>
      <c r="D54" s="6"/>
      <c r="E54" s="6"/>
      <c r="F54" s="6"/>
      <c r="G54" s="6"/>
      <c r="H54" s="6"/>
      <c r="I54" s="6"/>
      <c r="J54" s="6"/>
      <c r="K54" s="6"/>
      <c r="L54" s="5" t="s">
        <v>1</v>
      </c>
      <c r="M54" s="4">
        <f>M53</f>
        <v>292157.36</v>
      </c>
      <c r="N54" s="4">
        <f t="shared" ref="N54:X54" si="1">M54+N53</f>
        <v>528847.72</v>
      </c>
      <c r="O54" s="4">
        <f t="shared" si="1"/>
        <v>715990.07</v>
      </c>
      <c r="P54" s="4">
        <f t="shared" si="1"/>
        <v>741284.54999999993</v>
      </c>
      <c r="Q54" s="4">
        <f t="shared" si="1"/>
        <v>838579.39999999991</v>
      </c>
      <c r="R54" s="4">
        <f t="shared" si="1"/>
        <v>926784.44</v>
      </c>
      <c r="S54" s="4">
        <f t="shared" si="1"/>
        <v>999311.67999999993</v>
      </c>
      <c r="T54" s="4">
        <f t="shared" si="1"/>
        <v>1244291.8399999999</v>
      </c>
      <c r="U54" s="4">
        <f t="shared" si="1"/>
        <v>1287053.7799999998</v>
      </c>
      <c r="V54" s="4">
        <f t="shared" si="1"/>
        <v>1327912.1499999999</v>
      </c>
      <c r="W54" s="4">
        <f t="shared" si="1"/>
        <v>1349588.3499999999</v>
      </c>
      <c r="X54" s="4">
        <f t="shared" si="1"/>
        <v>1378508.5199999998</v>
      </c>
    </row>
    <row r="56" spans="2:24" s="41" customFormat="1" ht="50" customHeight="1" x14ac:dyDescent="0.35">
      <c r="B56" s="42" t="s">
        <v>42</v>
      </c>
      <c r="C56" s="42"/>
      <c r="D56" s="42"/>
      <c r="E56" s="42"/>
      <c r="F56" s="42"/>
      <c r="G56" s="42"/>
      <c r="H56" s="42"/>
      <c r="I56" s="42"/>
      <c r="J56" s="42"/>
    </row>
  </sheetData>
  <mergeCells count="1">
    <mergeCell ref="B56:J56"/>
  </mergeCells>
  <dataValidations count="1">
    <dataValidation type="list" allowBlank="1" showInputMessage="1" showErrorMessage="1" sqref="I3:I25" xr:uid="{52B958F3-F43C-FA42-9C8A-00392A8E126A}">
      <formula1>$L$3:$L$14</formula1>
    </dataValidation>
  </dataValidations>
  <hyperlinks>
    <hyperlink ref="B56:J56" r:id="rId1" display="CLICK HERE TO CREATE IN SMARTSHEET" xr:uid="{C04F56F6-307E-4C01-B62C-1D3CDF03B077}"/>
  </hyperlinks>
  <pageMargins left="0.3" right="0.3" top="0.3" bottom="0.3" header="0" footer="0"/>
  <pageSetup scale="67" fitToHeight="0" orientation="landscape"/>
  <headerFooter alignWithMargins="0"/>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351B-C40E-E442-B0FB-861B820BC95B}">
  <sheetPr>
    <tabColor theme="3" tint="0.39997558519241921"/>
    <pageSetUpPr fitToPage="1"/>
  </sheetPr>
  <dimension ref="A1:IP54"/>
  <sheetViews>
    <sheetView showGridLines="0" workbookViewId="0">
      <pane ySplit="2" topLeftCell="A3" activePane="bottomLeft" state="frozen"/>
      <selection activeCell="B56" sqref="B56:J56"/>
      <selection pane="bottomLeft" activeCell="B3" sqref="B3"/>
    </sheetView>
  </sheetViews>
  <sheetFormatPr defaultColWidth="10.83203125" defaultRowHeight="12.5" x14ac:dyDescent="0.25"/>
  <cols>
    <col min="1" max="1" width="3.33203125" style="3" customWidth="1"/>
    <col min="2" max="2" width="39.6640625" style="3" customWidth="1"/>
    <col min="3" max="6" width="22.83203125" style="3" customWidth="1"/>
    <col min="7" max="7" width="13.83203125" style="3" customWidth="1"/>
    <col min="8" max="9" width="12.83203125" style="3" customWidth="1"/>
    <col min="10" max="10" width="13.83203125" style="3" customWidth="1"/>
    <col min="11" max="11" width="3.33203125" style="3" customWidth="1"/>
    <col min="12" max="24" width="13.83203125" style="3" customWidth="1"/>
    <col min="25" max="258" width="8.83203125" style="3" customWidth="1"/>
    <col min="259" max="16384" width="10.83203125" style="3"/>
  </cols>
  <sheetData>
    <row r="1" spans="1:250" s="38" customFormat="1" ht="45" customHeight="1" x14ac:dyDescent="0.25">
      <c r="A1" s="39"/>
      <c r="B1" s="40" t="s">
        <v>41</v>
      </c>
      <c r="D1" s="3"/>
      <c r="E1" s="3"/>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row>
    <row r="2" spans="1:250" ht="37.5" x14ac:dyDescent="0.25">
      <c r="B2" s="37" t="s">
        <v>40</v>
      </c>
      <c r="C2" s="37" t="s">
        <v>39</v>
      </c>
      <c r="D2" s="37" t="s">
        <v>38</v>
      </c>
      <c r="E2" s="37" t="s">
        <v>37</v>
      </c>
      <c r="F2" s="37" t="s">
        <v>36</v>
      </c>
      <c r="G2" s="34" t="s">
        <v>35</v>
      </c>
      <c r="H2" s="34" t="s">
        <v>34</v>
      </c>
      <c r="I2" s="36" t="s">
        <v>33</v>
      </c>
      <c r="J2" s="35" t="s">
        <v>32</v>
      </c>
      <c r="K2" s="6"/>
      <c r="L2" s="34" t="s">
        <v>31</v>
      </c>
      <c r="M2" s="6"/>
      <c r="N2" s="6"/>
      <c r="O2" s="6"/>
      <c r="P2" s="6"/>
      <c r="Q2" s="6"/>
      <c r="R2" s="6"/>
      <c r="S2" s="6"/>
      <c r="T2" s="6"/>
      <c r="U2" s="6"/>
      <c r="V2" s="6"/>
      <c r="W2" s="6"/>
      <c r="X2" s="6"/>
    </row>
    <row r="3" spans="1:250" ht="22" customHeight="1" x14ac:dyDescent="0.25">
      <c r="B3" s="32"/>
      <c r="C3" s="32"/>
      <c r="D3" s="32"/>
      <c r="E3" s="32"/>
      <c r="F3" s="32"/>
      <c r="G3" s="31">
        <v>0</v>
      </c>
      <c r="H3" s="30">
        <v>0</v>
      </c>
      <c r="I3" s="29"/>
      <c r="J3" s="28">
        <f>'BLANK Opp-Based Sales Forecast'!G3*'BLANK Opp-Based Sales Forecast'!H3</f>
        <v>0</v>
      </c>
      <c r="K3" s="6"/>
      <c r="L3" s="33" t="s">
        <v>30</v>
      </c>
      <c r="M3" s="6"/>
      <c r="N3" s="6"/>
      <c r="O3" s="6"/>
      <c r="P3" s="6"/>
      <c r="Q3" s="6"/>
      <c r="R3" s="6"/>
      <c r="S3" s="6"/>
      <c r="T3" s="6"/>
      <c r="U3" s="6"/>
      <c r="V3" s="6"/>
      <c r="W3" s="6"/>
      <c r="X3" s="6"/>
    </row>
    <row r="4" spans="1:250" ht="22" customHeight="1" x14ac:dyDescent="0.25">
      <c r="B4" s="27"/>
      <c r="C4" s="27"/>
      <c r="D4" s="27"/>
      <c r="E4" s="27"/>
      <c r="F4" s="27"/>
      <c r="G4" s="26">
        <v>0</v>
      </c>
      <c r="H4" s="25">
        <v>0</v>
      </c>
      <c r="I4" s="24"/>
      <c r="J4" s="23">
        <f>'BLANK Opp-Based Sales Forecast'!G4*'BLANK Opp-Based Sales Forecast'!H4</f>
        <v>0</v>
      </c>
      <c r="K4" s="6"/>
      <c r="L4" s="33" t="s">
        <v>29</v>
      </c>
      <c r="M4" s="6"/>
      <c r="N4" s="6"/>
      <c r="O4" s="6"/>
      <c r="P4" s="6"/>
      <c r="Q4" s="6"/>
      <c r="R4" s="6"/>
      <c r="S4" s="6"/>
      <c r="T4" s="6"/>
      <c r="U4" s="6"/>
      <c r="V4" s="6"/>
      <c r="W4" s="6"/>
      <c r="X4" s="6"/>
    </row>
    <row r="5" spans="1:250" ht="22" customHeight="1" x14ac:dyDescent="0.25">
      <c r="B5" s="32"/>
      <c r="C5" s="32"/>
      <c r="D5" s="32"/>
      <c r="E5" s="32"/>
      <c r="F5" s="32"/>
      <c r="G5" s="31">
        <v>0</v>
      </c>
      <c r="H5" s="30">
        <v>0</v>
      </c>
      <c r="I5" s="29"/>
      <c r="J5" s="28">
        <f>'BLANK Opp-Based Sales Forecast'!G5*'BLANK Opp-Based Sales Forecast'!H5</f>
        <v>0</v>
      </c>
      <c r="K5" s="6"/>
      <c r="L5" s="33" t="s">
        <v>28</v>
      </c>
      <c r="M5" s="6"/>
      <c r="N5" s="6"/>
      <c r="O5" s="6"/>
      <c r="P5" s="6"/>
      <c r="Q5" s="6"/>
      <c r="R5" s="6"/>
      <c r="S5" s="6"/>
      <c r="T5" s="6"/>
      <c r="U5" s="6"/>
      <c r="V5" s="6"/>
      <c r="W5" s="6"/>
      <c r="X5" s="6"/>
    </row>
    <row r="6" spans="1:250" ht="22" customHeight="1" x14ac:dyDescent="0.25">
      <c r="B6" s="27"/>
      <c r="C6" s="27"/>
      <c r="D6" s="27"/>
      <c r="E6" s="27"/>
      <c r="F6" s="27"/>
      <c r="G6" s="26">
        <v>0</v>
      </c>
      <c r="H6" s="25">
        <v>0</v>
      </c>
      <c r="I6" s="24"/>
      <c r="J6" s="23">
        <f>'BLANK Opp-Based Sales Forecast'!G6*'BLANK Opp-Based Sales Forecast'!H6</f>
        <v>0</v>
      </c>
      <c r="K6" s="6"/>
      <c r="L6" s="33" t="s">
        <v>27</v>
      </c>
      <c r="M6" s="6"/>
      <c r="N6" s="6"/>
      <c r="O6" s="6"/>
      <c r="P6" s="6"/>
      <c r="Q6" s="6"/>
      <c r="R6" s="6"/>
      <c r="S6" s="6"/>
      <c r="T6" s="6"/>
      <c r="U6" s="6"/>
      <c r="V6" s="6"/>
      <c r="W6" s="6"/>
      <c r="X6" s="6"/>
    </row>
    <row r="7" spans="1:250" ht="22" customHeight="1" x14ac:dyDescent="0.25">
      <c r="B7" s="32"/>
      <c r="C7" s="32"/>
      <c r="D7" s="32"/>
      <c r="E7" s="32"/>
      <c r="F7" s="32"/>
      <c r="G7" s="31">
        <v>0</v>
      </c>
      <c r="H7" s="30">
        <v>0</v>
      </c>
      <c r="I7" s="29"/>
      <c r="J7" s="28">
        <f>'BLANK Opp-Based Sales Forecast'!G7*'BLANK Opp-Based Sales Forecast'!H7</f>
        <v>0</v>
      </c>
      <c r="K7" s="6"/>
      <c r="L7" s="33" t="s">
        <v>26</v>
      </c>
      <c r="M7" s="6"/>
      <c r="N7" s="6"/>
      <c r="O7" s="6"/>
      <c r="P7" s="6"/>
      <c r="Q7" s="6"/>
      <c r="R7" s="6"/>
      <c r="S7" s="6"/>
      <c r="T7" s="6"/>
      <c r="U7" s="6"/>
      <c r="V7" s="6"/>
      <c r="W7" s="6"/>
      <c r="X7" s="6"/>
    </row>
    <row r="8" spans="1:250" ht="22" customHeight="1" x14ac:dyDescent="0.25">
      <c r="B8" s="27"/>
      <c r="C8" s="27"/>
      <c r="D8" s="27"/>
      <c r="E8" s="27"/>
      <c r="F8" s="27"/>
      <c r="G8" s="26">
        <v>0</v>
      </c>
      <c r="H8" s="25">
        <v>0</v>
      </c>
      <c r="I8" s="24"/>
      <c r="J8" s="23">
        <f>'BLANK Opp-Based Sales Forecast'!G8*'BLANK Opp-Based Sales Forecast'!H8</f>
        <v>0</v>
      </c>
      <c r="K8" s="6"/>
      <c r="L8" s="33" t="s">
        <v>25</v>
      </c>
      <c r="M8" s="6"/>
      <c r="N8" s="6"/>
      <c r="O8" s="6"/>
      <c r="P8" s="6"/>
      <c r="Q8" s="6"/>
      <c r="R8" s="6"/>
      <c r="S8" s="6"/>
      <c r="T8" s="6"/>
      <c r="U8" s="6"/>
      <c r="V8" s="6"/>
      <c r="W8" s="6"/>
      <c r="X8" s="6"/>
    </row>
    <row r="9" spans="1:250" ht="22" customHeight="1" x14ac:dyDescent="0.25">
      <c r="B9" s="32"/>
      <c r="C9" s="32"/>
      <c r="D9" s="32"/>
      <c r="E9" s="32"/>
      <c r="F9" s="32"/>
      <c r="G9" s="31">
        <v>0</v>
      </c>
      <c r="H9" s="30">
        <v>0</v>
      </c>
      <c r="I9" s="29"/>
      <c r="J9" s="28">
        <f>'BLANK Opp-Based Sales Forecast'!G9*'BLANK Opp-Based Sales Forecast'!H9</f>
        <v>0</v>
      </c>
      <c r="K9" s="6"/>
      <c r="L9" s="33" t="s">
        <v>24</v>
      </c>
      <c r="M9" s="6"/>
      <c r="N9" s="6"/>
      <c r="O9" s="6"/>
      <c r="P9" s="6"/>
      <c r="Q9" s="6"/>
      <c r="R9" s="6"/>
      <c r="S9" s="6"/>
      <c r="T9" s="6"/>
      <c r="U9" s="6"/>
      <c r="V9" s="6"/>
      <c r="W9" s="6"/>
      <c r="X9" s="6"/>
    </row>
    <row r="10" spans="1:250" ht="22" customHeight="1" x14ac:dyDescent="0.25">
      <c r="B10" s="27"/>
      <c r="C10" s="27"/>
      <c r="D10" s="27"/>
      <c r="E10" s="27"/>
      <c r="F10" s="27"/>
      <c r="G10" s="26">
        <v>0</v>
      </c>
      <c r="H10" s="25">
        <v>0</v>
      </c>
      <c r="I10" s="24"/>
      <c r="J10" s="23">
        <f>'BLANK Opp-Based Sales Forecast'!G10*'BLANK Opp-Based Sales Forecast'!H10</f>
        <v>0</v>
      </c>
      <c r="K10" s="6"/>
      <c r="L10" s="33" t="s">
        <v>23</v>
      </c>
      <c r="M10" s="6"/>
      <c r="N10" s="6"/>
      <c r="O10" s="6"/>
      <c r="P10" s="6"/>
      <c r="Q10" s="6"/>
      <c r="R10" s="6"/>
      <c r="S10" s="6"/>
      <c r="T10" s="6"/>
      <c r="U10" s="6"/>
      <c r="V10" s="6"/>
      <c r="W10" s="6"/>
      <c r="X10" s="6"/>
    </row>
    <row r="11" spans="1:250" ht="22" customHeight="1" x14ac:dyDescent="0.25">
      <c r="B11" s="32"/>
      <c r="C11" s="32"/>
      <c r="D11" s="32"/>
      <c r="E11" s="32"/>
      <c r="F11" s="32"/>
      <c r="G11" s="31">
        <v>0</v>
      </c>
      <c r="H11" s="30">
        <v>0</v>
      </c>
      <c r="I11" s="29"/>
      <c r="J11" s="28">
        <f>'BLANK Opp-Based Sales Forecast'!G11*'BLANK Opp-Based Sales Forecast'!H11</f>
        <v>0</v>
      </c>
      <c r="K11" s="6"/>
      <c r="L11" s="33" t="s">
        <v>22</v>
      </c>
      <c r="M11" s="6"/>
      <c r="N11" s="6"/>
      <c r="O11" s="6"/>
      <c r="P11" s="6"/>
      <c r="Q11" s="6"/>
      <c r="R11" s="6"/>
      <c r="S11" s="6"/>
      <c r="T11" s="6"/>
      <c r="U11" s="6"/>
      <c r="V11" s="6"/>
      <c r="W11" s="6"/>
      <c r="X11" s="6"/>
    </row>
    <row r="12" spans="1:250" ht="22" customHeight="1" x14ac:dyDescent="0.25">
      <c r="B12" s="27"/>
      <c r="C12" s="27"/>
      <c r="D12" s="27"/>
      <c r="E12" s="27"/>
      <c r="F12" s="27"/>
      <c r="G12" s="26">
        <v>0</v>
      </c>
      <c r="H12" s="25">
        <v>0</v>
      </c>
      <c r="I12" s="24"/>
      <c r="J12" s="23">
        <f>'BLANK Opp-Based Sales Forecast'!G12*'BLANK Opp-Based Sales Forecast'!H12</f>
        <v>0</v>
      </c>
      <c r="K12" s="6"/>
      <c r="L12" s="33" t="s">
        <v>21</v>
      </c>
      <c r="M12" s="6"/>
      <c r="N12" s="6"/>
      <c r="O12" s="6"/>
      <c r="P12" s="6"/>
      <c r="Q12" s="6"/>
      <c r="R12" s="6"/>
      <c r="S12" s="6"/>
      <c r="T12" s="6"/>
      <c r="U12" s="6"/>
      <c r="V12" s="6"/>
      <c r="W12" s="6"/>
      <c r="X12" s="6"/>
    </row>
    <row r="13" spans="1:250" ht="22" customHeight="1" x14ac:dyDescent="0.25">
      <c r="B13" s="32"/>
      <c r="C13" s="32"/>
      <c r="D13" s="32"/>
      <c r="E13" s="32"/>
      <c r="F13" s="32"/>
      <c r="G13" s="31">
        <v>0</v>
      </c>
      <c r="H13" s="30">
        <v>0</v>
      </c>
      <c r="I13" s="29"/>
      <c r="J13" s="28">
        <f>'BLANK Opp-Based Sales Forecast'!G13*'BLANK Opp-Based Sales Forecast'!H13</f>
        <v>0</v>
      </c>
      <c r="K13" s="6"/>
      <c r="L13" s="33" t="s">
        <v>20</v>
      </c>
      <c r="M13" s="6"/>
      <c r="N13" s="6"/>
      <c r="O13" s="6"/>
      <c r="P13" s="6"/>
      <c r="Q13" s="6"/>
      <c r="R13" s="6"/>
      <c r="S13" s="6"/>
      <c r="T13" s="6"/>
      <c r="U13" s="6"/>
      <c r="V13" s="6"/>
      <c r="W13" s="6"/>
      <c r="X13" s="6"/>
    </row>
    <row r="14" spans="1:250" ht="22" customHeight="1" x14ac:dyDescent="0.25">
      <c r="B14" s="27"/>
      <c r="C14" s="27"/>
      <c r="D14" s="27"/>
      <c r="E14" s="27"/>
      <c r="F14" s="27"/>
      <c r="G14" s="26">
        <v>0</v>
      </c>
      <c r="H14" s="25">
        <v>0</v>
      </c>
      <c r="I14" s="24"/>
      <c r="J14" s="23">
        <f>'BLANK Opp-Based Sales Forecast'!G14*'BLANK Opp-Based Sales Forecast'!H14</f>
        <v>0</v>
      </c>
      <c r="K14" s="6"/>
      <c r="L14" s="33" t="s">
        <v>19</v>
      </c>
      <c r="M14" s="6"/>
      <c r="N14" s="6"/>
      <c r="O14" s="6"/>
      <c r="P14" s="6"/>
      <c r="Q14" s="6"/>
      <c r="R14" s="6"/>
      <c r="S14" s="6"/>
      <c r="T14" s="6"/>
      <c r="U14" s="6"/>
      <c r="V14" s="6"/>
      <c r="W14" s="6"/>
      <c r="X14" s="6"/>
    </row>
    <row r="15" spans="1:250" ht="22" customHeight="1" x14ac:dyDescent="0.25">
      <c r="B15" s="32"/>
      <c r="C15" s="32"/>
      <c r="D15" s="32"/>
      <c r="E15" s="32"/>
      <c r="F15" s="32"/>
      <c r="G15" s="31">
        <v>0</v>
      </c>
      <c r="H15" s="30">
        <v>0</v>
      </c>
      <c r="I15" s="29"/>
      <c r="J15" s="28">
        <f>'BLANK Opp-Based Sales Forecast'!G15*'BLANK Opp-Based Sales Forecast'!H15</f>
        <v>0</v>
      </c>
      <c r="K15" s="6"/>
      <c r="L15" s="6"/>
      <c r="M15" s="6"/>
      <c r="N15" s="6"/>
      <c r="O15" s="6"/>
      <c r="P15" s="6"/>
      <c r="Q15" s="6"/>
      <c r="R15" s="6"/>
      <c r="S15" s="6"/>
      <c r="T15" s="6"/>
      <c r="U15" s="6"/>
      <c r="V15" s="6"/>
      <c r="W15" s="6"/>
      <c r="X15" s="6"/>
    </row>
    <row r="16" spans="1:250" ht="22" customHeight="1" x14ac:dyDescent="0.25">
      <c r="B16" s="27"/>
      <c r="C16" s="27"/>
      <c r="D16" s="27"/>
      <c r="E16" s="27"/>
      <c r="F16" s="27"/>
      <c r="G16" s="26">
        <v>0</v>
      </c>
      <c r="H16" s="25">
        <v>0</v>
      </c>
      <c r="I16" s="24"/>
      <c r="J16" s="23">
        <f>'BLANK Opp-Based Sales Forecast'!G16*'BLANK Opp-Based Sales Forecast'!H16</f>
        <v>0</v>
      </c>
      <c r="K16" s="6"/>
      <c r="L16" s="6"/>
      <c r="M16" s="6"/>
      <c r="N16" s="6"/>
      <c r="O16" s="6"/>
      <c r="P16" s="6"/>
      <c r="Q16" s="6"/>
      <c r="R16" s="6"/>
      <c r="S16" s="6"/>
      <c r="T16" s="6"/>
      <c r="U16" s="6"/>
      <c r="V16" s="6"/>
      <c r="W16" s="6"/>
      <c r="X16" s="6"/>
    </row>
    <row r="17" spans="2:24" ht="22" customHeight="1" x14ac:dyDescent="0.25">
      <c r="B17" s="32"/>
      <c r="C17" s="32"/>
      <c r="D17" s="32"/>
      <c r="E17" s="32"/>
      <c r="F17" s="32"/>
      <c r="G17" s="31">
        <v>0</v>
      </c>
      <c r="H17" s="30">
        <v>0</v>
      </c>
      <c r="I17" s="29"/>
      <c r="J17" s="28">
        <f>'BLANK Opp-Based Sales Forecast'!G17*'BLANK Opp-Based Sales Forecast'!H17</f>
        <v>0</v>
      </c>
      <c r="K17" s="6"/>
      <c r="L17" s="6"/>
      <c r="M17" s="6"/>
      <c r="N17" s="6"/>
      <c r="O17" s="6"/>
      <c r="P17" s="6"/>
      <c r="Q17" s="6"/>
      <c r="R17" s="6"/>
      <c r="S17" s="6"/>
      <c r="T17" s="6"/>
      <c r="U17" s="6"/>
      <c r="V17" s="6"/>
      <c r="W17" s="6"/>
      <c r="X17" s="6"/>
    </row>
    <row r="18" spans="2:24" ht="22" customHeight="1" x14ac:dyDescent="0.25">
      <c r="B18" s="27"/>
      <c r="C18" s="27"/>
      <c r="D18" s="27"/>
      <c r="E18" s="27"/>
      <c r="F18" s="27"/>
      <c r="G18" s="26">
        <v>0</v>
      </c>
      <c r="H18" s="25">
        <v>0</v>
      </c>
      <c r="I18" s="24"/>
      <c r="J18" s="23">
        <f>'BLANK Opp-Based Sales Forecast'!G18*'BLANK Opp-Based Sales Forecast'!H18</f>
        <v>0</v>
      </c>
      <c r="K18" s="6"/>
      <c r="L18" s="6"/>
      <c r="M18" s="6"/>
      <c r="N18" s="6"/>
      <c r="O18" s="6"/>
      <c r="P18" s="6"/>
      <c r="Q18" s="6"/>
      <c r="R18" s="6"/>
      <c r="S18" s="6"/>
      <c r="T18" s="6"/>
      <c r="U18" s="6"/>
      <c r="V18" s="6"/>
      <c r="W18" s="6"/>
      <c r="X18" s="6"/>
    </row>
    <row r="19" spans="2:24" ht="22" customHeight="1" x14ac:dyDescent="0.25">
      <c r="B19" s="32"/>
      <c r="C19" s="32"/>
      <c r="D19" s="32"/>
      <c r="E19" s="32"/>
      <c r="F19" s="32"/>
      <c r="G19" s="31">
        <v>0</v>
      </c>
      <c r="H19" s="30">
        <v>0</v>
      </c>
      <c r="I19" s="29"/>
      <c r="J19" s="28">
        <f>'BLANK Opp-Based Sales Forecast'!G19*'BLANK Opp-Based Sales Forecast'!H19</f>
        <v>0</v>
      </c>
      <c r="K19" s="6"/>
      <c r="L19" s="6"/>
      <c r="M19" s="6"/>
      <c r="N19" s="6"/>
      <c r="O19" s="6"/>
      <c r="P19" s="6"/>
      <c r="Q19" s="6"/>
      <c r="R19" s="6"/>
      <c r="S19" s="6"/>
      <c r="T19" s="6"/>
      <c r="U19" s="6"/>
      <c r="V19" s="6"/>
      <c r="W19" s="6"/>
      <c r="X19" s="6"/>
    </row>
    <row r="20" spans="2:24" ht="22" customHeight="1" x14ac:dyDescent="0.25">
      <c r="B20" s="27"/>
      <c r="C20" s="27"/>
      <c r="D20" s="27"/>
      <c r="E20" s="27"/>
      <c r="F20" s="27"/>
      <c r="G20" s="26">
        <v>0</v>
      </c>
      <c r="H20" s="25">
        <v>0</v>
      </c>
      <c r="I20" s="24"/>
      <c r="J20" s="23">
        <f>'BLANK Opp-Based Sales Forecast'!G20*'BLANK Opp-Based Sales Forecast'!H20</f>
        <v>0</v>
      </c>
      <c r="K20" s="6"/>
      <c r="L20" s="6"/>
      <c r="M20" s="6"/>
      <c r="N20" s="6"/>
      <c r="O20" s="6"/>
      <c r="P20" s="6"/>
      <c r="Q20" s="6"/>
      <c r="R20" s="6"/>
      <c r="S20" s="6"/>
      <c r="T20" s="6"/>
      <c r="U20" s="6"/>
      <c r="V20" s="6"/>
      <c r="W20" s="6"/>
      <c r="X20" s="6"/>
    </row>
    <row r="21" spans="2:24" ht="22" customHeight="1" x14ac:dyDescent="0.25">
      <c r="B21" s="32"/>
      <c r="C21" s="32"/>
      <c r="D21" s="32"/>
      <c r="E21" s="32"/>
      <c r="F21" s="32"/>
      <c r="G21" s="31">
        <v>0</v>
      </c>
      <c r="H21" s="30">
        <v>0</v>
      </c>
      <c r="I21" s="29"/>
      <c r="J21" s="28">
        <f>'BLANK Opp-Based Sales Forecast'!G21*'BLANK Opp-Based Sales Forecast'!H21</f>
        <v>0</v>
      </c>
      <c r="K21" s="6"/>
      <c r="L21" s="6"/>
      <c r="M21" s="6"/>
      <c r="N21" s="6"/>
      <c r="O21" s="6"/>
      <c r="P21" s="6"/>
      <c r="Q21" s="6"/>
      <c r="R21" s="6"/>
      <c r="S21" s="6"/>
      <c r="T21" s="6"/>
      <c r="U21" s="6"/>
      <c r="V21" s="6"/>
      <c r="W21" s="6"/>
      <c r="X21" s="6"/>
    </row>
    <row r="22" spans="2:24" ht="22" customHeight="1" x14ac:dyDescent="0.25">
      <c r="B22" s="27"/>
      <c r="C22" s="27"/>
      <c r="D22" s="27"/>
      <c r="E22" s="27"/>
      <c r="F22" s="27"/>
      <c r="G22" s="26">
        <v>0</v>
      </c>
      <c r="H22" s="25">
        <v>0</v>
      </c>
      <c r="I22" s="24"/>
      <c r="J22" s="23">
        <f>'BLANK Opp-Based Sales Forecast'!G22*'BLANK Opp-Based Sales Forecast'!H22</f>
        <v>0</v>
      </c>
      <c r="K22" s="6"/>
      <c r="L22" s="6"/>
      <c r="M22" s="6"/>
      <c r="N22" s="6"/>
      <c r="O22" s="6"/>
      <c r="P22" s="6"/>
      <c r="Q22" s="6"/>
      <c r="R22" s="6"/>
      <c r="S22" s="6"/>
      <c r="T22" s="6"/>
      <c r="U22" s="6"/>
      <c r="V22" s="6"/>
      <c r="W22" s="6"/>
      <c r="X22" s="6"/>
    </row>
    <row r="23" spans="2:24" ht="22" customHeight="1" x14ac:dyDescent="0.25">
      <c r="B23" s="32"/>
      <c r="C23" s="32"/>
      <c r="D23" s="32"/>
      <c r="E23" s="32"/>
      <c r="F23" s="32"/>
      <c r="G23" s="31">
        <v>0</v>
      </c>
      <c r="H23" s="30">
        <v>0</v>
      </c>
      <c r="I23" s="29"/>
      <c r="J23" s="28">
        <f>'BLANK Opp-Based Sales Forecast'!G23*'BLANK Opp-Based Sales Forecast'!H23</f>
        <v>0</v>
      </c>
      <c r="K23" s="6"/>
      <c r="L23" s="6"/>
      <c r="M23" s="6"/>
      <c r="N23" s="6"/>
      <c r="O23" s="6"/>
      <c r="P23" s="6"/>
      <c r="Q23" s="6"/>
      <c r="R23" s="6"/>
      <c r="S23" s="6"/>
      <c r="T23" s="6"/>
      <c r="U23" s="6"/>
      <c r="V23" s="6"/>
      <c r="W23" s="6"/>
      <c r="X23" s="6"/>
    </row>
    <row r="24" spans="2:24" ht="22" customHeight="1" x14ac:dyDescent="0.25">
      <c r="B24" s="27"/>
      <c r="C24" s="27"/>
      <c r="D24" s="27"/>
      <c r="E24" s="27"/>
      <c r="F24" s="27"/>
      <c r="G24" s="26">
        <v>0</v>
      </c>
      <c r="H24" s="25">
        <v>0</v>
      </c>
      <c r="I24" s="24"/>
      <c r="J24" s="23">
        <f>'BLANK Opp-Based Sales Forecast'!G24*'BLANK Opp-Based Sales Forecast'!H24</f>
        <v>0</v>
      </c>
      <c r="K24" s="6"/>
      <c r="L24" s="6"/>
      <c r="M24" s="6"/>
      <c r="N24" s="6"/>
      <c r="O24" s="6"/>
      <c r="P24" s="6"/>
      <c r="Q24" s="6"/>
      <c r="R24" s="6"/>
      <c r="S24" s="6"/>
      <c r="T24" s="6"/>
      <c r="U24" s="6"/>
      <c r="V24" s="6"/>
      <c r="W24" s="6"/>
      <c r="X24" s="6"/>
    </row>
    <row r="25" spans="2:24" ht="22" customHeight="1" thickBot="1" x14ac:dyDescent="0.3">
      <c r="B25" s="22"/>
      <c r="C25" s="22"/>
      <c r="D25" s="22"/>
      <c r="E25" s="22"/>
      <c r="F25" s="22"/>
      <c r="G25" s="21">
        <v>0</v>
      </c>
      <c r="H25" s="20">
        <v>0</v>
      </c>
      <c r="I25" s="19"/>
      <c r="J25" s="18">
        <f>'BLANK Opp-Based Sales Forecast'!G25*'BLANK Opp-Based Sales Forecast'!H25</f>
        <v>0</v>
      </c>
      <c r="K25" s="6"/>
      <c r="L25" s="6"/>
      <c r="M25" s="6"/>
      <c r="N25" s="6"/>
      <c r="O25" s="6"/>
      <c r="P25" s="6"/>
      <c r="Q25" s="6"/>
      <c r="R25" s="6"/>
      <c r="S25" s="6"/>
      <c r="T25" s="6"/>
      <c r="U25" s="6"/>
      <c r="V25" s="6"/>
      <c r="W25" s="6"/>
      <c r="X25" s="6"/>
    </row>
    <row r="26" spans="2:24" ht="22" customHeight="1" x14ac:dyDescent="0.25">
      <c r="B26" s="17"/>
      <c r="C26" s="14"/>
      <c r="D26" s="14"/>
      <c r="E26" s="14"/>
      <c r="F26" s="16" t="s">
        <v>18</v>
      </c>
      <c r="G26" s="15">
        <f>SUM(G3:G25)</f>
        <v>0</v>
      </c>
      <c r="H26" s="14"/>
      <c r="I26" s="13" t="s">
        <v>18</v>
      </c>
      <c r="J26" s="12">
        <f>SUM(J3:J25)</f>
        <v>0</v>
      </c>
      <c r="K26" s="6"/>
      <c r="L26" s="6"/>
      <c r="M26" s="6"/>
      <c r="N26" s="6"/>
      <c r="O26" s="6"/>
      <c r="P26" s="6"/>
      <c r="Q26" s="6"/>
      <c r="R26" s="6"/>
      <c r="S26" s="6"/>
      <c r="T26" s="6"/>
      <c r="U26" s="6"/>
      <c r="V26" s="6"/>
      <c r="W26" s="6"/>
      <c r="X26" s="6"/>
    </row>
    <row r="27" spans="2:24" x14ac:dyDescent="0.25">
      <c r="B27" s="6"/>
      <c r="C27" s="6"/>
      <c r="D27" s="6"/>
      <c r="E27" s="6"/>
      <c r="F27" s="6"/>
      <c r="G27" s="6"/>
      <c r="H27" s="6"/>
      <c r="I27" s="6"/>
      <c r="J27" s="6"/>
      <c r="K27" s="6"/>
      <c r="L27" s="6"/>
      <c r="M27" s="6"/>
      <c r="N27" s="6"/>
      <c r="O27" s="6"/>
      <c r="P27" s="6"/>
      <c r="Q27" s="6"/>
      <c r="R27" s="6"/>
      <c r="S27" s="6"/>
      <c r="T27" s="6"/>
      <c r="U27" s="6"/>
      <c r="V27" s="6"/>
      <c r="W27" s="6"/>
      <c r="X27" s="6"/>
    </row>
    <row r="28" spans="2:24" ht="35" customHeight="1" x14ac:dyDescent="0.25">
      <c r="B28" s="11" t="s">
        <v>17</v>
      </c>
      <c r="C28" s="6"/>
      <c r="D28" s="6"/>
      <c r="E28" s="6"/>
      <c r="F28" s="6"/>
      <c r="G28" s="6"/>
      <c r="H28" s="6"/>
      <c r="I28" s="6"/>
      <c r="J28" s="6"/>
      <c r="K28" s="6"/>
      <c r="L28" s="6"/>
      <c r="M28" s="11" t="s">
        <v>16</v>
      </c>
      <c r="N28" s="6"/>
      <c r="O28" s="6"/>
      <c r="P28" s="6"/>
      <c r="Q28" s="6"/>
      <c r="R28" s="10" t="s">
        <v>15</v>
      </c>
      <c r="S28" s="6"/>
      <c r="T28" s="6"/>
      <c r="U28" s="6"/>
      <c r="V28" s="6"/>
      <c r="W28" s="6"/>
      <c r="X28" s="6"/>
    </row>
    <row r="29" spans="2:24" ht="22" customHeight="1" x14ac:dyDescent="0.25">
      <c r="B29" s="6"/>
      <c r="C29" s="6"/>
      <c r="D29" s="6"/>
      <c r="E29" s="6"/>
      <c r="F29" s="6"/>
      <c r="G29" s="6"/>
      <c r="H29" s="6"/>
      <c r="I29" s="6"/>
      <c r="J29" s="6"/>
      <c r="K29" s="6"/>
      <c r="L29" s="6"/>
      <c r="M29" s="9" t="s">
        <v>14</v>
      </c>
      <c r="N29" s="9" t="s">
        <v>13</v>
      </c>
      <c r="O29" s="9" t="s">
        <v>12</v>
      </c>
      <c r="P29" s="9" t="s">
        <v>11</v>
      </c>
      <c r="Q29" s="9" t="s">
        <v>10</v>
      </c>
      <c r="R29" s="9" t="s">
        <v>9</v>
      </c>
      <c r="S29" s="9" t="s">
        <v>8</v>
      </c>
      <c r="T29" s="9" t="s">
        <v>7</v>
      </c>
      <c r="U29" s="9" t="s">
        <v>6</v>
      </c>
      <c r="V29" s="9" t="s">
        <v>5</v>
      </c>
      <c r="W29" s="9" t="s">
        <v>4</v>
      </c>
      <c r="X29" s="9" t="s">
        <v>3</v>
      </c>
    </row>
    <row r="30" spans="2:24" ht="22" customHeight="1" x14ac:dyDescent="0.25">
      <c r="B30" s="6"/>
      <c r="C30" s="6"/>
      <c r="D30" s="6"/>
      <c r="E30" s="6"/>
      <c r="F30" s="6"/>
      <c r="G30" s="6"/>
      <c r="H30" s="6"/>
      <c r="I30" s="6"/>
      <c r="J30" s="6"/>
      <c r="K30" s="6"/>
      <c r="L30" s="6"/>
      <c r="M30" s="8">
        <f>IF('BLANK Opp-Based Sales Forecast'!$I3 = "January",'BLANK Opp-Based Sales Forecast'!$J3,0)</f>
        <v>0</v>
      </c>
      <c r="N30" s="8">
        <f>IF('BLANK Opp-Based Sales Forecast'!$I3 = "February",'BLANK Opp-Based Sales Forecast'!$J3,0)</f>
        <v>0</v>
      </c>
      <c r="O30" s="8">
        <f>IF('BLANK Opp-Based Sales Forecast'!$I3 = "March",'BLANK Opp-Based Sales Forecast'!$J3,0)</f>
        <v>0</v>
      </c>
      <c r="P30" s="8">
        <f>IF('BLANK Opp-Based Sales Forecast'!$I3 = "April",'BLANK Opp-Based Sales Forecast'!$J3,0)</f>
        <v>0</v>
      </c>
      <c r="Q30" s="8">
        <f>IF('BLANK Opp-Based Sales Forecast'!$I3 = "May",'BLANK Opp-Based Sales Forecast'!$J3,0)</f>
        <v>0</v>
      </c>
      <c r="R30" s="8">
        <f>IF('BLANK Opp-Based Sales Forecast'!$I3 = "June",'BLANK Opp-Based Sales Forecast'!$J3,0)</f>
        <v>0</v>
      </c>
      <c r="S30" s="8">
        <f>IF('BLANK Opp-Based Sales Forecast'!$I3 = "July",'BLANK Opp-Based Sales Forecast'!$J3,0)</f>
        <v>0</v>
      </c>
      <c r="T30" s="8">
        <f>IF('BLANK Opp-Based Sales Forecast'!$I3 = "August",'BLANK Opp-Based Sales Forecast'!$J3,0)</f>
        <v>0</v>
      </c>
      <c r="U30" s="8">
        <f>IF('BLANK Opp-Based Sales Forecast'!$I3 = "September",'BLANK Opp-Based Sales Forecast'!$J3,0)</f>
        <v>0</v>
      </c>
      <c r="V30" s="8">
        <f>IF('BLANK Opp-Based Sales Forecast'!$I3 = "October",'BLANK Opp-Based Sales Forecast'!$J3,0)</f>
        <v>0</v>
      </c>
      <c r="W30" s="8">
        <f>IF('BLANK Opp-Based Sales Forecast'!$I3 = "November",'BLANK Opp-Based Sales Forecast'!$J3,0)</f>
        <v>0</v>
      </c>
      <c r="X30" s="8">
        <f>IF('BLANK Opp-Based Sales Forecast'!$I3 = "December",'BLANK Opp-Based Sales Forecast'!$J3,0)</f>
        <v>0</v>
      </c>
    </row>
    <row r="31" spans="2:24" ht="22" customHeight="1" x14ac:dyDescent="0.25">
      <c r="B31" s="6"/>
      <c r="C31" s="6"/>
      <c r="D31" s="6"/>
      <c r="E31" s="6"/>
      <c r="F31" s="6"/>
      <c r="G31" s="6"/>
      <c r="H31" s="6"/>
      <c r="I31" s="6"/>
      <c r="J31" s="6"/>
      <c r="K31" s="6"/>
      <c r="L31" s="6"/>
      <c r="M31" s="8">
        <f>IF('BLANK Opp-Based Sales Forecast'!$I4 = "January",'BLANK Opp-Based Sales Forecast'!$J4,0)</f>
        <v>0</v>
      </c>
      <c r="N31" s="8">
        <f>IF('BLANK Opp-Based Sales Forecast'!$I4 = "February",'BLANK Opp-Based Sales Forecast'!$J4,0)</f>
        <v>0</v>
      </c>
      <c r="O31" s="8">
        <f>IF('BLANK Opp-Based Sales Forecast'!$I4 = "March",'BLANK Opp-Based Sales Forecast'!$J4,0)</f>
        <v>0</v>
      </c>
      <c r="P31" s="8">
        <f>IF('BLANK Opp-Based Sales Forecast'!$I4 = "April",'BLANK Opp-Based Sales Forecast'!$J4,0)</f>
        <v>0</v>
      </c>
      <c r="Q31" s="8">
        <f>IF('BLANK Opp-Based Sales Forecast'!$I4 = "May",'BLANK Opp-Based Sales Forecast'!$J4,0)</f>
        <v>0</v>
      </c>
      <c r="R31" s="8">
        <f>IF('BLANK Opp-Based Sales Forecast'!$I4 = "June",'BLANK Opp-Based Sales Forecast'!$J4,0)</f>
        <v>0</v>
      </c>
      <c r="S31" s="8">
        <f>IF('BLANK Opp-Based Sales Forecast'!$I4 = "July",'BLANK Opp-Based Sales Forecast'!$J4,0)</f>
        <v>0</v>
      </c>
      <c r="T31" s="8">
        <f>IF('BLANK Opp-Based Sales Forecast'!$I4 = "August",'BLANK Opp-Based Sales Forecast'!$J4,0)</f>
        <v>0</v>
      </c>
      <c r="U31" s="8">
        <f>IF('BLANK Opp-Based Sales Forecast'!$I4 = "September",'BLANK Opp-Based Sales Forecast'!$J4,0)</f>
        <v>0</v>
      </c>
      <c r="V31" s="8">
        <f>IF('BLANK Opp-Based Sales Forecast'!$I4 = "October",'BLANK Opp-Based Sales Forecast'!$J4,0)</f>
        <v>0</v>
      </c>
      <c r="W31" s="8">
        <f>IF('BLANK Opp-Based Sales Forecast'!$I4 = "November",'BLANK Opp-Based Sales Forecast'!$J4,0)</f>
        <v>0</v>
      </c>
      <c r="X31" s="8">
        <f>IF('BLANK Opp-Based Sales Forecast'!$I4 = "December",'BLANK Opp-Based Sales Forecast'!$J4,0)</f>
        <v>0</v>
      </c>
    </row>
    <row r="32" spans="2:24" ht="22" customHeight="1" x14ac:dyDescent="0.25">
      <c r="B32" s="6"/>
      <c r="C32" s="6"/>
      <c r="D32" s="6"/>
      <c r="E32" s="6"/>
      <c r="F32" s="6"/>
      <c r="G32" s="6"/>
      <c r="H32" s="6"/>
      <c r="I32" s="6"/>
      <c r="J32" s="6"/>
      <c r="K32" s="6"/>
      <c r="L32" s="6"/>
      <c r="M32" s="8">
        <f>IF('BLANK Opp-Based Sales Forecast'!$I5 = "January",'BLANK Opp-Based Sales Forecast'!$J5,0)</f>
        <v>0</v>
      </c>
      <c r="N32" s="8">
        <f>IF('BLANK Opp-Based Sales Forecast'!$I5 = "February",'BLANK Opp-Based Sales Forecast'!$J5,0)</f>
        <v>0</v>
      </c>
      <c r="O32" s="8">
        <f>IF('BLANK Opp-Based Sales Forecast'!$I5 = "March",'BLANK Opp-Based Sales Forecast'!$J5,0)</f>
        <v>0</v>
      </c>
      <c r="P32" s="8">
        <f>IF('BLANK Opp-Based Sales Forecast'!$I5 = "April",'BLANK Opp-Based Sales Forecast'!$J5,0)</f>
        <v>0</v>
      </c>
      <c r="Q32" s="8">
        <f>IF('BLANK Opp-Based Sales Forecast'!$I5 = "May",'BLANK Opp-Based Sales Forecast'!$J5,0)</f>
        <v>0</v>
      </c>
      <c r="R32" s="8">
        <f>IF('BLANK Opp-Based Sales Forecast'!$I5 = "June",'BLANK Opp-Based Sales Forecast'!$J5,0)</f>
        <v>0</v>
      </c>
      <c r="S32" s="8">
        <f>IF('BLANK Opp-Based Sales Forecast'!$I5 = "July",'BLANK Opp-Based Sales Forecast'!$J5,0)</f>
        <v>0</v>
      </c>
      <c r="T32" s="8">
        <f>IF('BLANK Opp-Based Sales Forecast'!$I5 = "August",'BLANK Opp-Based Sales Forecast'!$J5,0)</f>
        <v>0</v>
      </c>
      <c r="U32" s="8">
        <f>IF('BLANK Opp-Based Sales Forecast'!$I5 = "September",'BLANK Opp-Based Sales Forecast'!$J5,0)</f>
        <v>0</v>
      </c>
      <c r="V32" s="8">
        <f>IF('BLANK Opp-Based Sales Forecast'!$I5 = "October",'BLANK Opp-Based Sales Forecast'!$J5,0)</f>
        <v>0</v>
      </c>
      <c r="W32" s="8">
        <f>IF('BLANK Opp-Based Sales Forecast'!$I5 = "November",'BLANK Opp-Based Sales Forecast'!$J5,0)</f>
        <v>0</v>
      </c>
      <c r="X32" s="8">
        <f>IF('BLANK Opp-Based Sales Forecast'!$I5 = "December",'BLANK Opp-Based Sales Forecast'!$J5,0)</f>
        <v>0</v>
      </c>
    </row>
    <row r="33" spans="2:24" ht="22" customHeight="1" x14ac:dyDescent="0.25">
      <c r="B33" s="6"/>
      <c r="C33" s="6"/>
      <c r="D33" s="6"/>
      <c r="E33" s="6"/>
      <c r="F33" s="6"/>
      <c r="G33" s="6"/>
      <c r="H33" s="6"/>
      <c r="I33" s="6"/>
      <c r="J33" s="6"/>
      <c r="K33" s="6"/>
      <c r="L33" s="6"/>
      <c r="M33" s="8">
        <f>IF('BLANK Opp-Based Sales Forecast'!$I6 = "January",'BLANK Opp-Based Sales Forecast'!$J6,0)</f>
        <v>0</v>
      </c>
      <c r="N33" s="8">
        <f>IF('BLANK Opp-Based Sales Forecast'!$I6 = "February",'BLANK Opp-Based Sales Forecast'!$J6,0)</f>
        <v>0</v>
      </c>
      <c r="O33" s="8">
        <f>IF('BLANK Opp-Based Sales Forecast'!$I6 = "March",'BLANK Opp-Based Sales Forecast'!$J6,0)</f>
        <v>0</v>
      </c>
      <c r="P33" s="8">
        <f>IF('BLANK Opp-Based Sales Forecast'!$I6 = "April",'BLANK Opp-Based Sales Forecast'!$J6,0)</f>
        <v>0</v>
      </c>
      <c r="Q33" s="8">
        <f>IF('BLANK Opp-Based Sales Forecast'!$I6 = "May",'BLANK Opp-Based Sales Forecast'!$J6,0)</f>
        <v>0</v>
      </c>
      <c r="R33" s="8">
        <f>IF('BLANK Opp-Based Sales Forecast'!$I6 = "June",'BLANK Opp-Based Sales Forecast'!$J6,0)</f>
        <v>0</v>
      </c>
      <c r="S33" s="8">
        <f>IF('BLANK Opp-Based Sales Forecast'!$I6 = "July",'BLANK Opp-Based Sales Forecast'!$J6,0)</f>
        <v>0</v>
      </c>
      <c r="T33" s="8">
        <f>IF('BLANK Opp-Based Sales Forecast'!$I6 = "August",'BLANK Opp-Based Sales Forecast'!$J6,0)</f>
        <v>0</v>
      </c>
      <c r="U33" s="8">
        <f>IF('BLANK Opp-Based Sales Forecast'!$I6 = "September",'BLANK Opp-Based Sales Forecast'!$J6,0)</f>
        <v>0</v>
      </c>
      <c r="V33" s="8">
        <f>IF('BLANK Opp-Based Sales Forecast'!$I6 = "October",'BLANK Opp-Based Sales Forecast'!$J6,0)</f>
        <v>0</v>
      </c>
      <c r="W33" s="8">
        <f>IF('BLANK Opp-Based Sales Forecast'!$I6 = "November",'BLANK Opp-Based Sales Forecast'!$J6,0)</f>
        <v>0</v>
      </c>
      <c r="X33" s="8">
        <f>IF('BLANK Opp-Based Sales Forecast'!$I6 = "December",'BLANK Opp-Based Sales Forecast'!$J6,0)</f>
        <v>0</v>
      </c>
    </row>
    <row r="34" spans="2:24" ht="22" customHeight="1" x14ac:dyDescent="0.25">
      <c r="B34" s="6"/>
      <c r="C34" s="6"/>
      <c r="D34" s="6"/>
      <c r="E34" s="6"/>
      <c r="F34" s="6"/>
      <c r="G34" s="6"/>
      <c r="H34" s="6"/>
      <c r="I34" s="6"/>
      <c r="J34" s="6"/>
      <c r="K34" s="6"/>
      <c r="L34" s="6"/>
      <c r="M34" s="8">
        <f>IF('BLANK Opp-Based Sales Forecast'!$I7 = "January",'BLANK Opp-Based Sales Forecast'!$J7,0)</f>
        <v>0</v>
      </c>
      <c r="N34" s="8">
        <f>IF('BLANK Opp-Based Sales Forecast'!$I7 = "February",'BLANK Opp-Based Sales Forecast'!$J7,0)</f>
        <v>0</v>
      </c>
      <c r="O34" s="8">
        <f>IF('BLANK Opp-Based Sales Forecast'!$I7 = "March",'BLANK Opp-Based Sales Forecast'!$J7,0)</f>
        <v>0</v>
      </c>
      <c r="P34" s="8">
        <f>IF('BLANK Opp-Based Sales Forecast'!$I7 = "April",'BLANK Opp-Based Sales Forecast'!$J7,0)</f>
        <v>0</v>
      </c>
      <c r="Q34" s="8">
        <f>IF('BLANK Opp-Based Sales Forecast'!$I7 = "May",'BLANK Opp-Based Sales Forecast'!$J7,0)</f>
        <v>0</v>
      </c>
      <c r="R34" s="8">
        <f>IF('BLANK Opp-Based Sales Forecast'!$I7 = "June",'BLANK Opp-Based Sales Forecast'!$J7,0)</f>
        <v>0</v>
      </c>
      <c r="S34" s="8">
        <f>IF('BLANK Opp-Based Sales Forecast'!$I7 = "July",'BLANK Opp-Based Sales Forecast'!$J7,0)</f>
        <v>0</v>
      </c>
      <c r="T34" s="8">
        <f>IF('BLANK Opp-Based Sales Forecast'!$I7 = "August",'BLANK Opp-Based Sales Forecast'!$J7,0)</f>
        <v>0</v>
      </c>
      <c r="U34" s="8">
        <f>IF('BLANK Opp-Based Sales Forecast'!$I7 = "September",'BLANK Opp-Based Sales Forecast'!$J7,0)</f>
        <v>0</v>
      </c>
      <c r="V34" s="8">
        <f>IF('BLANK Opp-Based Sales Forecast'!$I7 = "October",'BLANK Opp-Based Sales Forecast'!$J7,0)</f>
        <v>0</v>
      </c>
      <c r="W34" s="8">
        <f>IF('BLANK Opp-Based Sales Forecast'!$I7 = "November",'BLANK Opp-Based Sales Forecast'!$J7,0)</f>
        <v>0</v>
      </c>
      <c r="X34" s="8">
        <f>IF('BLANK Opp-Based Sales Forecast'!$I7 = "December",'BLANK Opp-Based Sales Forecast'!$J7,0)</f>
        <v>0</v>
      </c>
    </row>
    <row r="35" spans="2:24" ht="22" customHeight="1" x14ac:dyDescent="0.25">
      <c r="B35" s="6"/>
      <c r="C35" s="6"/>
      <c r="D35" s="6"/>
      <c r="E35" s="6"/>
      <c r="F35" s="6"/>
      <c r="G35" s="6"/>
      <c r="H35" s="6"/>
      <c r="I35" s="6"/>
      <c r="J35" s="6"/>
      <c r="K35" s="6"/>
      <c r="L35" s="6"/>
      <c r="M35" s="8">
        <f>IF('BLANK Opp-Based Sales Forecast'!$I8 = "January",'BLANK Opp-Based Sales Forecast'!$J8,0)</f>
        <v>0</v>
      </c>
      <c r="N35" s="8">
        <f>IF('BLANK Opp-Based Sales Forecast'!$I8 = "February",'BLANK Opp-Based Sales Forecast'!$J8,0)</f>
        <v>0</v>
      </c>
      <c r="O35" s="8">
        <f>IF('BLANK Opp-Based Sales Forecast'!$I8 = "March",'BLANK Opp-Based Sales Forecast'!$J8,0)</f>
        <v>0</v>
      </c>
      <c r="P35" s="8">
        <f>IF('BLANK Opp-Based Sales Forecast'!$I8 = "April",'BLANK Opp-Based Sales Forecast'!$J8,0)</f>
        <v>0</v>
      </c>
      <c r="Q35" s="8">
        <f>IF('BLANK Opp-Based Sales Forecast'!$I8 = "May",'BLANK Opp-Based Sales Forecast'!$J8,0)</f>
        <v>0</v>
      </c>
      <c r="R35" s="8">
        <f>IF('BLANK Opp-Based Sales Forecast'!$I8 = "June",'BLANK Opp-Based Sales Forecast'!$J8,0)</f>
        <v>0</v>
      </c>
      <c r="S35" s="8">
        <f>IF('BLANK Opp-Based Sales Forecast'!$I8 = "July",'BLANK Opp-Based Sales Forecast'!$J8,0)</f>
        <v>0</v>
      </c>
      <c r="T35" s="8">
        <f>IF('BLANK Opp-Based Sales Forecast'!$I8 = "August",'BLANK Opp-Based Sales Forecast'!$J8,0)</f>
        <v>0</v>
      </c>
      <c r="U35" s="8">
        <f>IF('BLANK Opp-Based Sales Forecast'!$I8 = "September",'BLANK Opp-Based Sales Forecast'!$J8,0)</f>
        <v>0</v>
      </c>
      <c r="V35" s="8">
        <f>IF('BLANK Opp-Based Sales Forecast'!$I8 = "October",'BLANK Opp-Based Sales Forecast'!$J8,0)</f>
        <v>0</v>
      </c>
      <c r="W35" s="8">
        <f>IF('BLANK Opp-Based Sales Forecast'!$I8 = "November",'BLANK Opp-Based Sales Forecast'!$J8,0)</f>
        <v>0</v>
      </c>
      <c r="X35" s="8">
        <f>IF('BLANK Opp-Based Sales Forecast'!$I8 = "December",'BLANK Opp-Based Sales Forecast'!$J8,0)</f>
        <v>0</v>
      </c>
    </row>
    <row r="36" spans="2:24" ht="22" customHeight="1" x14ac:dyDescent="0.25">
      <c r="B36" s="6"/>
      <c r="C36" s="6"/>
      <c r="D36" s="6"/>
      <c r="E36" s="6"/>
      <c r="F36" s="6"/>
      <c r="G36" s="6"/>
      <c r="H36" s="6"/>
      <c r="I36" s="6"/>
      <c r="J36" s="6"/>
      <c r="K36" s="6"/>
      <c r="L36" s="6"/>
      <c r="M36" s="8">
        <f>IF('BLANK Opp-Based Sales Forecast'!$I9 = "January",'BLANK Opp-Based Sales Forecast'!$J9,0)</f>
        <v>0</v>
      </c>
      <c r="N36" s="8">
        <f>IF('BLANK Opp-Based Sales Forecast'!$I9 = "February",'BLANK Opp-Based Sales Forecast'!$J9,0)</f>
        <v>0</v>
      </c>
      <c r="O36" s="8">
        <f>IF('BLANK Opp-Based Sales Forecast'!$I9 = "March",'BLANK Opp-Based Sales Forecast'!$J9,0)</f>
        <v>0</v>
      </c>
      <c r="P36" s="8">
        <f>IF('BLANK Opp-Based Sales Forecast'!$I9 = "April",'BLANK Opp-Based Sales Forecast'!$J9,0)</f>
        <v>0</v>
      </c>
      <c r="Q36" s="8">
        <f>IF('BLANK Opp-Based Sales Forecast'!$I9 = "May",'BLANK Opp-Based Sales Forecast'!$J9,0)</f>
        <v>0</v>
      </c>
      <c r="R36" s="8">
        <f>IF('BLANK Opp-Based Sales Forecast'!$I9 = "June",'BLANK Opp-Based Sales Forecast'!$J9,0)</f>
        <v>0</v>
      </c>
      <c r="S36" s="8">
        <f>IF('BLANK Opp-Based Sales Forecast'!$I9 = "July",'BLANK Opp-Based Sales Forecast'!$J9,0)</f>
        <v>0</v>
      </c>
      <c r="T36" s="8">
        <f>IF('BLANK Opp-Based Sales Forecast'!$I9 = "August",'BLANK Opp-Based Sales Forecast'!$J9,0)</f>
        <v>0</v>
      </c>
      <c r="U36" s="8">
        <f>IF('BLANK Opp-Based Sales Forecast'!$I9 = "September",'BLANK Opp-Based Sales Forecast'!$J9,0)</f>
        <v>0</v>
      </c>
      <c r="V36" s="8">
        <f>IF('BLANK Opp-Based Sales Forecast'!$I9 = "October",'BLANK Opp-Based Sales Forecast'!$J9,0)</f>
        <v>0</v>
      </c>
      <c r="W36" s="8">
        <f>IF('BLANK Opp-Based Sales Forecast'!$I9 = "November",'BLANK Opp-Based Sales Forecast'!$J9,0)</f>
        <v>0</v>
      </c>
      <c r="X36" s="8">
        <f>IF('BLANK Opp-Based Sales Forecast'!$I9 = "December",'BLANK Opp-Based Sales Forecast'!$J9,0)</f>
        <v>0</v>
      </c>
    </row>
    <row r="37" spans="2:24" ht="22" customHeight="1" x14ac:dyDescent="0.25">
      <c r="B37" s="6"/>
      <c r="C37" s="6"/>
      <c r="D37" s="6"/>
      <c r="E37" s="6"/>
      <c r="F37" s="6"/>
      <c r="G37" s="6"/>
      <c r="H37" s="6"/>
      <c r="I37" s="6"/>
      <c r="J37" s="6"/>
      <c r="K37" s="6"/>
      <c r="L37" s="6"/>
      <c r="M37" s="8">
        <f>IF('BLANK Opp-Based Sales Forecast'!$I10 = "January",'BLANK Opp-Based Sales Forecast'!$J10,0)</f>
        <v>0</v>
      </c>
      <c r="N37" s="8">
        <f>IF('BLANK Opp-Based Sales Forecast'!$I10 = "February",'BLANK Opp-Based Sales Forecast'!$J10,0)</f>
        <v>0</v>
      </c>
      <c r="O37" s="8">
        <f>IF('BLANK Opp-Based Sales Forecast'!$I10 = "March",'BLANK Opp-Based Sales Forecast'!$J10,0)</f>
        <v>0</v>
      </c>
      <c r="P37" s="8">
        <f>IF('BLANK Opp-Based Sales Forecast'!$I10 = "April",'BLANK Opp-Based Sales Forecast'!$J10,0)</f>
        <v>0</v>
      </c>
      <c r="Q37" s="8">
        <f>IF('BLANK Opp-Based Sales Forecast'!$I10 = "May",'BLANK Opp-Based Sales Forecast'!$J10,0)</f>
        <v>0</v>
      </c>
      <c r="R37" s="8">
        <f>IF('BLANK Opp-Based Sales Forecast'!$I10 = "June",'BLANK Opp-Based Sales Forecast'!$J10,0)</f>
        <v>0</v>
      </c>
      <c r="S37" s="8">
        <f>IF('BLANK Opp-Based Sales Forecast'!$I10 = "July",'BLANK Opp-Based Sales Forecast'!$J10,0)</f>
        <v>0</v>
      </c>
      <c r="T37" s="8">
        <f>IF('BLANK Opp-Based Sales Forecast'!$I10 = "August",'BLANK Opp-Based Sales Forecast'!$J10,0)</f>
        <v>0</v>
      </c>
      <c r="U37" s="8">
        <f>IF('BLANK Opp-Based Sales Forecast'!$I10 = "September",'BLANK Opp-Based Sales Forecast'!$J10,0)</f>
        <v>0</v>
      </c>
      <c r="V37" s="8">
        <f>IF('BLANK Opp-Based Sales Forecast'!$I10 = "October",'BLANK Opp-Based Sales Forecast'!$J10,0)</f>
        <v>0</v>
      </c>
      <c r="W37" s="8">
        <f>IF('BLANK Opp-Based Sales Forecast'!$I10 = "November",'BLANK Opp-Based Sales Forecast'!$J10,0)</f>
        <v>0</v>
      </c>
      <c r="X37" s="8">
        <f>IF('BLANK Opp-Based Sales Forecast'!$I10 = "December",'BLANK Opp-Based Sales Forecast'!$J10,0)</f>
        <v>0</v>
      </c>
    </row>
    <row r="38" spans="2:24" ht="22" customHeight="1" x14ac:dyDescent="0.25">
      <c r="B38" s="6"/>
      <c r="C38" s="6"/>
      <c r="D38" s="6"/>
      <c r="E38" s="6"/>
      <c r="F38" s="6"/>
      <c r="G38" s="6"/>
      <c r="H38" s="6"/>
      <c r="I38" s="6"/>
      <c r="J38" s="6"/>
      <c r="K38" s="6"/>
      <c r="L38" s="6"/>
      <c r="M38" s="8">
        <f>IF('BLANK Opp-Based Sales Forecast'!$I11 = "January",'BLANK Opp-Based Sales Forecast'!$J11,0)</f>
        <v>0</v>
      </c>
      <c r="N38" s="8">
        <f>IF('BLANK Opp-Based Sales Forecast'!$I11 = "February",'BLANK Opp-Based Sales Forecast'!$J11,0)</f>
        <v>0</v>
      </c>
      <c r="O38" s="8">
        <f>IF('BLANK Opp-Based Sales Forecast'!$I11 = "March",'BLANK Opp-Based Sales Forecast'!$J11,0)</f>
        <v>0</v>
      </c>
      <c r="P38" s="8">
        <f>IF('BLANK Opp-Based Sales Forecast'!$I11 = "April",'BLANK Opp-Based Sales Forecast'!$J11,0)</f>
        <v>0</v>
      </c>
      <c r="Q38" s="8">
        <f>IF('BLANK Opp-Based Sales Forecast'!$I11 = "May",'BLANK Opp-Based Sales Forecast'!$J11,0)</f>
        <v>0</v>
      </c>
      <c r="R38" s="8">
        <f>IF('BLANK Opp-Based Sales Forecast'!$I11 = "June",'BLANK Opp-Based Sales Forecast'!$J11,0)</f>
        <v>0</v>
      </c>
      <c r="S38" s="8">
        <f>IF('BLANK Opp-Based Sales Forecast'!$I11 = "July",'BLANK Opp-Based Sales Forecast'!$J11,0)</f>
        <v>0</v>
      </c>
      <c r="T38" s="8">
        <f>IF('BLANK Opp-Based Sales Forecast'!$I11 = "August",'BLANK Opp-Based Sales Forecast'!$J11,0)</f>
        <v>0</v>
      </c>
      <c r="U38" s="8">
        <f>IF('BLANK Opp-Based Sales Forecast'!$I11 = "September",'BLANK Opp-Based Sales Forecast'!$J11,0)</f>
        <v>0</v>
      </c>
      <c r="V38" s="8">
        <f>IF('BLANK Opp-Based Sales Forecast'!$I11 = "October",'BLANK Opp-Based Sales Forecast'!$J11,0)</f>
        <v>0</v>
      </c>
      <c r="W38" s="8">
        <f>IF('BLANK Opp-Based Sales Forecast'!$I11 = "November",'BLANK Opp-Based Sales Forecast'!$J11,0)</f>
        <v>0</v>
      </c>
      <c r="X38" s="8">
        <f>IF('BLANK Opp-Based Sales Forecast'!$I11 = "December",'BLANK Opp-Based Sales Forecast'!$J11,0)</f>
        <v>0</v>
      </c>
    </row>
    <row r="39" spans="2:24" ht="22" customHeight="1" x14ac:dyDescent="0.25">
      <c r="B39" s="6"/>
      <c r="C39" s="6"/>
      <c r="D39" s="6"/>
      <c r="E39" s="6"/>
      <c r="F39" s="6"/>
      <c r="G39" s="6"/>
      <c r="H39" s="6"/>
      <c r="I39" s="6"/>
      <c r="J39" s="6"/>
      <c r="K39" s="6"/>
      <c r="L39" s="6"/>
      <c r="M39" s="8">
        <f>IF('BLANK Opp-Based Sales Forecast'!$I12 = "January",'BLANK Opp-Based Sales Forecast'!$J12,0)</f>
        <v>0</v>
      </c>
      <c r="N39" s="8">
        <f>IF('BLANK Opp-Based Sales Forecast'!$I12 = "February",'BLANK Opp-Based Sales Forecast'!$J12,0)</f>
        <v>0</v>
      </c>
      <c r="O39" s="8">
        <f>IF('BLANK Opp-Based Sales Forecast'!$I12 = "March",'BLANK Opp-Based Sales Forecast'!$J12,0)</f>
        <v>0</v>
      </c>
      <c r="P39" s="8">
        <f>IF('BLANK Opp-Based Sales Forecast'!$I12 = "April",'BLANK Opp-Based Sales Forecast'!$J12,0)</f>
        <v>0</v>
      </c>
      <c r="Q39" s="8">
        <f>IF('BLANK Opp-Based Sales Forecast'!$I12 = "May",'BLANK Opp-Based Sales Forecast'!$J12,0)</f>
        <v>0</v>
      </c>
      <c r="R39" s="8">
        <f>IF('BLANK Opp-Based Sales Forecast'!$I12 = "June",'BLANK Opp-Based Sales Forecast'!$J12,0)</f>
        <v>0</v>
      </c>
      <c r="S39" s="8">
        <f>IF('BLANK Opp-Based Sales Forecast'!$I12 = "July",'BLANK Opp-Based Sales Forecast'!$J12,0)</f>
        <v>0</v>
      </c>
      <c r="T39" s="8">
        <f>IF('BLANK Opp-Based Sales Forecast'!$I12 = "August",'BLANK Opp-Based Sales Forecast'!$J12,0)</f>
        <v>0</v>
      </c>
      <c r="U39" s="8">
        <f>IF('BLANK Opp-Based Sales Forecast'!$I12 = "September",'BLANK Opp-Based Sales Forecast'!$J12,0)</f>
        <v>0</v>
      </c>
      <c r="V39" s="8">
        <f>IF('BLANK Opp-Based Sales Forecast'!$I12 = "October",'BLANK Opp-Based Sales Forecast'!$J12,0)</f>
        <v>0</v>
      </c>
      <c r="W39" s="8">
        <f>IF('BLANK Opp-Based Sales Forecast'!$I12 = "November",'BLANK Opp-Based Sales Forecast'!$J12,0)</f>
        <v>0</v>
      </c>
      <c r="X39" s="8">
        <f>IF('BLANK Opp-Based Sales Forecast'!$I12 = "December",'BLANK Opp-Based Sales Forecast'!$J12,0)</f>
        <v>0</v>
      </c>
    </row>
    <row r="40" spans="2:24" ht="22" customHeight="1" x14ac:dyDescent="0.25">
      <c r="B40" s="6"/>
      <c r="C40" s="6"/>
      <c r="D40" s="6"/>
      <c r="E40" s="6"/>
      <c r="F40" s="6"/>
      <c r="G40" s="6"/>
      <c r="H40" s="6"/>
      <c r="I40" s="6"/>
      <c r="J40" s="6"/>
      <c r="K40" s="6"/>
      <c r="L40" s="6"/>
      <c r="M40" s="8">
        <f>IF('BLANK Opp-Based Sales Forecast'!$I13 = "January",'BLANK Opp-Based Sales Forecast'!$J13,0)</f>
        <v>0</v>
      </c>
      <c r="N40" s="8">
        <f>IF('BLANK Opp-Based Sales Forecast'!$I13 = "February",'BLANK Opp-Based Sales Forecast'!$J13,0)</f>
        <v>0</v>
      </c>
      <c r="O40" s="8">
        <f>IF('BLANK Opp-Based Sales Forecast'!$I13 = "March",'BLANK Opp-Based Sales Forecast'!$J13,0)</f>
        <v>0</v>
      </c>
      <c r="P40" s="8">
        <f>IF('BLANK Opp-Based Sales Forecast'!$I13 = "April",'BLANK Opp-Based Sales Forecast'!$J13,0)</f>
        <v>0</v>
      </c>
      <c r="Q40" s="8">
        <f>IF('BLANK Opp-Based Sales Forecast'!$I13 = "May",'BLANK Opp-Based Sales Forecast'!$J13,0)</f>
        <v>0</v>
      </c>
      <c r="R40" s="8">
        <f>IF('BLANK Opp-Based Sales Forecast'!$I13 = "June",'BLANK Opp-Based Sales Forecast'!$J13,0)</f>
        <v>0</v>
      </c>
      <c r="S40" s="8">
        <f>IF('BLANK Opp-Based Sales Forecast'!$I13 = "July",'BLANK Opp-Based Sales Forecast'!$J13,0)</f>
        <v>0</v>
      </c>
      <c r="T40" s="8">
        <f>IF('BLANK Opp-Based Sales Forecast'!$I13 = "August",'BLANK Opp-Based Sales Forecast'!$J13,0)</f>
        <v>0</v>
      </c>
      <c r="U40" s="8">
        <f>IF('BLANK Opp-Based Sales Forecast'!$I13 = "September",'BLANK Opp-Based Sales Forecast'!$J13,0)</f>
        <v>0</v>
      </c>
      <c r="V40" s="8">
        <f>IF('BLANK Opp-Based Sales Forecast'!$I13 = "October",'BLANK Opp-Based Sales Forecast'!$J13,0)</f>
        <v>0</v>
      </c>
      <c r="W40" s="8">
        <f>IF('BLANK Opp-Based Sales Forecast'!$I13 = "November",'BLANK Opp-Based Sales Forecast'!$J13,0)</f>
        <v>0</v>
      </c>
      <c r="X40" s="8">
        <f>IF('BLANK Opp-Based Sales Forecast'!$I13 = "December",'BLANK Opp-Based Sales Forecast'!$J13,0)</f>
        <v>0</v>
      </c>
    </row>
    <row r="41" spans="2:24" ht="22" customHeight="1" x14ac:dyDescent="0.25">
      <c r="B41" s="6"/>
      <c r="C41" s="6"/>
      <c r="D41" s="6"/>
      <c r="E41" s="6"/>
      <c r="F41" s="6"/>
      <c r="G41" s="6"/>
      <c r="H41" s="6"/>
      <c r="I41" s="6"/>
      <c r="J41" s="6"/>
      <c r="K41" s="6"/>
      <c r="L41" s="6"/>
      <c r="M41" s="8">
        <f>IF('BLANK Opp-Based Sales Forecast'!$I14 = "January",'BLANK Opp-Based Sales Forecast'!$J14,0)</f>
        <v>0</v>
      </c>
      <c r="N41" s="8">
        <f>IF('BLANK Opp-Based Sales Forecast'!$I14 = "February",'BLANK Opp-Based Sales Forecast'!$J14,0)</f>
        <v>0</v>
      </c>
      <c r="O41" s="8">
        <f>IF('BLANK Opp-Based Sales Forecast'!$I14 = "March",'BLANK Opp-Based Sales Forecast'!$J14,0)</f>
        <v>0</v>
      </c>
      <c r="P41" s="8">
        <f>IF('BLANK Opp-Based Sales Forecast'!$I14 = "April",'BLANK Opp-Based Sales Forecast'!$J14,0)</f>
        <v>0</v>
      </c>
      <c r="Q41" s="8">
        <f>IF('BLANK Opp-Based Sales Forecast'!$I14 = "May",'BLANK Opp-Based Sales Forecast'!$J14,0)</f>
        <v>0</v>
      </c>
      <c r="R41" s="8">
        <f>IF('BLANK Opp-Based Sales Forecast'!$I14 = "June",'BLANK Opp-Based Sales Forecast'!$J14,0)</f>
        <v>0</v>
      </c>
      <c r="S41" s="8">
        <f>IF('BLANK Opp-Based Sales Forecast'!$I14 = "July",'BLANK Opp-Based Sales Forecast'!$J14,0)</f>
        <v>0</v>
      </c>
      <c r="T41" s="8">
        <f>IF('BLANK Opp-Based Sales Forecast'!$I14 = "August",'BLANK Opp-Based Sales Forecast'!$J14,0)</f>
        <v>0</v>
      </c>
      <c r="U41" s="8">
        <f>IF('BLANK Opp-Based Sales Forecast'!$I14 = "September",'BLANK Opp-Based Sales Forecast'!$J14,0)</f>
        <v>0</v>
      </c>
      <c r="V41" s="8">
        <f>IF('BLANK Opp-Based Sales Forecast'!$I14 = "October",'BLANK Opp-Based Sales Forecast'!$J14,0)</f>
        <v>0</v>
      </c>
      <c r="W41" s="8">
        <f>IF('BLANK Opp-Based Sales Forecast'!$I14 = "November",'BLANK Opp-Based Sales Forecast'!$J14,0)</f>
        <v>0</v>
      </c>
      <c r="X41" s="8">
        <f>IF('BLANK Opp-Based Sales Forecast'!$I14 = "December",'BLANK Opp-Based Sales Forecast'!$J14,0)</f>
        <v>0</v>
      </c>
    </row>
    <row r="42" spans="2:24" ht="22" customHeight="1" x14ac:dyDescent="0.25">
      <c r="B42" s="6"/>
      <c r="C42" s="6"/>
      <c r="D42" s="6"/>
      <c r="E42" s="6"/>
      <c r="F42" s="6"/>
      <c r="G42" s="6"/>
      <c r="H42" s="6"/>
      <c r="I42" s="6"/>
      <c r="J42" s="6"/>
      <c r="K42" s="6"/>
      <c r="L42" s="6"/>
      <c r="M42" s="8">
        <f>IF('BLANK Opp-Based Sales Forecast'!$I15 = "January",'BLANK Opp-Based Sales Forecast'!$J15,0)</f>
        <v>0</v>
      </c>
      <c r="N42" s="8">
        <f>IF('BLANK Opp-Based Sales Forecast'!$I15 = "February",'BLANK Opp-Based Sales Forecast'!$J15,0)</f>
        <v>0</v>
      </c>
      <c r="O42" s="8">
        <f>IF('BLANK Opp-Based Sales Forecast'!$I15 = "March",'BLANK Opp-Based Sales Forecast'!$J15,0)</f>
        <v>0</v>
      </c>
      <c r="P42" s="8">
        <f>IF('BLANK Opp-Based Sales Forecast'!$I15 = "April",'BLANK Opp-Based Sales Forecast'!$J15,0)</f>
        <v>0</v>
      </c>
      <c r="Q42" s="8">
        <f>IF('BLANK Opp-Based Sales Forecast'!$I15 = "May",'BLANK Opp-Based Sales Forecast'!$J15,0)</f>
        <v>0</v>
      </c>
      <c r="R42" s="8">
        <f>IF('BLANK Opp-Based Sales Forecast'!$I15 = "June",'BLANK Opp-Based Sales Forecast'!$J15,0)</f>
        <v>0</v>
      </c>
      <c r="S42" s="8">
        <f>IF('BLANK Opp-Based Sales Forecast'!$I15 = "July",'BLANK Opp-Based Sales Forecast'!$J15,0)</f>
        <v>0</v>
      </c>
      <c r="T42" s="8">
        <f>IF('BLANK Opp-Based Sales Forecast'!$I15 = "August",'BLANK Opp-Based Sales Forecast'!$J15,0)</f>
        <v>0</v>
      </c>
      <c r="U42" s="8">
        <f>IF('BLANK Opp-Based Sales Forecast'!$I15 = "September",'BLANK Opp-Based Sales Forecast'!$J15,0)</f>
        <v>0</v>
      </c>
      <c r="V42" s="8">
        <f>IF('BLANK Opp-Based Sales Forecast'!$I15 = "October",'BLANK Opp-Based Sales Forecast'!$J15,0)</f>
        <v>0</v>
      </c>
      <c r="W42" s="8">
        <f>IF('BLANK Opp-Based Sales Forecast'!$I15 = "November",'BLANK Opp-Based Sales Forecast'!$J15,0)</f>
        <v>0</v>
      </c>
      <c r="X42" s="8">
        <f>IF('BLANK Opp-Based Sales Forecast'!$I15 = "December",'BLANK Opp-Based Sales Forecast'!$J15,0)</f>
        <v>0</v>
      </c>
    </row>
    <row r="43" spans="2:24" ht="22" customHeight="1" x14ac:dyDescent="0.25">
      <c r="B43" s="6"/>
      <c r="C43" s="6"/>
      <c r="D43" s="6"/>
      <c r="E43" s="6"/>
      <c r="F43" s="6"/>
      <c r="G43" s="6"/>
      <c r="H43" s="6"/>
      <c r="I43" s="6"/>
      <c r="J43" s="6"/>
      <c r="K43" s="6"/>
      <c r="L43" s="6"/>
      <c r="M43" s="8">
        <f>IF('BLANK Opp-Based Sales Forecast'!$I16 = "January",'BLANK Opp-Based Sales Forecast'!$J16,0)</f>
        <v>0</v>
      </c>
      <c r="N43" s="8">
        <f>IF('BLANK Opp-Based Sales Forecast'!$I16 = "February",'BLANK Opp-Based Sales Forecast'!$J16,0)</f>
        <v>0</v>
      </c>
      <c r="O43" s="8">
        <f>IF('BLANK Opp-Based Sales Forecast'!$I16 = "March",'BLANK Opp-Based Sales Forecast'!$J16,0)</f>
        <v>0</v>
      </c>
      <c r="P43" s="8">
        <f>IF('BLANK Opp-Based Sales Forecast'!$I16 = "April",'BLANK Opp-Based Sales Forecast'!$J16,0)</f>
        <v>0</v>
      </c>
      <c r="Q43" s="8">
        <f>IF('BLANK Opp-Based Sales Forecast'!$I16 = "May",'BLANK Opp-Based Sales Forecast'!$J16,0)</f>
        <v>0</v>
      </c>
      <c r="R43" s="8">
        <f>IF('BLANK Opp-Based Sales Forecast'!$I16 = "June",'BLANK Opp-Based Sales Forecast'!$J16,0)</f>
        <v>0</v>
      </c>
      <c r="S43" s="8">
        <f>IF('BLANK Opp-Based Sales Forecast'!$I16 = "July",'BLANK Opp-Based Sales Forecast'!$J16,0)</f>
        <v>0</v>
      </c>
      <c r="T43" s="8">
        <f>IF('BLANK Opp-Based Sales Forecast'!$I16 = "August",'BLANK Opp-Based Sales Forecast'!$J16,0)</f>
        <v>0</v>
      </c>
      <c r="U43" s="8">
        <f>IF('BLANK Opp-Based Sales Forecast'!$I16 = "September",'BLANK Opp-Based Sales Forecast'!$J16,0)</f>
        <v>0</v>
      </c>
      <c r="V43" s="8">
        <f>IF('BLANK Opp-Based Sales Forecast'!$I16 = "October",'BLANK Opp-Based Sales Forecast'!$J16,0)</f>
        <v>0</v>
      </c>
      <c r="W43" s="8">
        <f>IF('BLANK Opp-Based Sales Forecast'!$I16 = "November",'BLANK Opp-Based Sales Forecast'!$J16,0)</f>
        <v>0</v>
      </c>
      <c r="X43" s="8">
        <f>IF('BLANK Opp-Based Sales Forecast'!$I16 = "December",'BLANK Opp-Based Sales Forecast'!$J16,0)</f>
        <v>0</v>
      </c>
    </row>
    <row r="44" spans="2:24" ht="22" customHeight="1" x14ac:dyDescent="0.25">
      <c r="B44" s="6"/>
      <c r="C44" s="6"/>
      <c r="D44" s="6"/>
      <c r="E44" s="6"/>
      <c r="F44" s="6"/>
      <c r="G44" s="6"/>
      <c r="H44" s="6"/>
      <c r="I44" s="6"/>
      <c r="J44" s="6"/>
      <c r="K44" s="6"/>
      <c r="L44" s="6"/>
      <c r="M44" s="8">
        <f>IF('BLANK Opp-Based Sales Forecast'!$I17 = "January",'BLANK Opp-Based Sales Forecast'!$J17,0)</f>
        <v>0</v>
      </c>
      <c r="N44" s="8">
        <f>IF('BLANK Opp-Based Sales Forecast'!$I17 = "February",'BLANK Opp-Based Sales Forecast'!$J17,0)</f>
        <v>0</v>
      </c>
      <c r="O44" s="8">
        <f>IF('BLANK Opp-Based Sales Forecast'!$I17 = "March",'BLANK Opp-Based Sales Forecast'!$J17,0)</f>
        <v>0</v>
      </c>
      <c r="P44" s="8">
        <f>IF('BLANK Opp-Based Sales Forecast'!$I17 = "April",'BLANK Opp-Based Sales Forecast'!$J17,0)</f>
        <v>0</v>
      </c>
      <c r="Q44" s="8">
        <f>IF('BLANK Opp-Based Sales Forecast'!$I17 = "May",'BLANK Opp-Based Sales Forecast'!$J17,0)</f>
        <v>0</v>
      </c>
      <c r="R44" s="8">
        <f>IF('BLANK Opp-Based Sales Forecast'!$I17 = "June",'BLANK Opp-Based Sales Forecast'!$J17,0)</f>
        <v>0</v>
      </c>
      <c r="S44" s="8">
        <f>IF('BLANK Opp-Based Sales Forecast'!$I17 = "July",'BLANK Opp-Based Sales Forecast'!$J17,0)</f>
        <v>0</v>
      </c>
      <c r="T44" s="8">
        <f>IF('BLANK Opp-Based Sales Forecast'!$I17 = "August",'BLANK Opp-Based Sales Forecast'!$J17,0)</f>
        <v>0</v>
      </c>
      <c r="U44" s="8">
        <f>IF('BLANK Opp-Based Sales Forecast'!$I17 = "September",'BLANK Opp-Based Sales Forecast'!$J17,0)</f>
        <v>0</v>
      </c>
      <c r="V44" s="8">
        <f>IF('BLANK Opp-Based Sales Forecast'!$I17 = "October",'BLANK Opp-Based Sales Forecast'!$J17,0)</f>
        <v>0</v>
      </c>
      <c r="W44" s="8">
        <f>IF('BLANK Opp-Based Sales Forecast'!$I17 = "November",'BLANK Opp-Based Sales Forecast'!$J17,0)</f>
        <v>0</v>
      </c>
      <c r="X44" s="8">
        <f>IF('BLANK Opp-Based Sales Forecast'!$I17 = "December",'BLANK Opp-Based Sales Forecast'!$J17,0)</f>
        <v>0</v>
      </c>
    </row>
    <row r="45" spans="2:24" ht="22" customHeight="1" x14ac:dyDescent="0.25">
      <c r="B45" s="6"/>
      <c r="C45" s="6"/>
      <c r="D45" s="6"/>
      <c r="E45" s="6"/>
      <c r="F45" s="6"/>
      <c r="G45" s="6"/>
      <c r="H45" s="6"/>
      <c r="I45" s="6"/>
      <c r="J45" s="6"/>
      <c r="K45" s="6"/>
      <c r="L45" s="6"/>
      <c r="M45" s="8">
        <f>IF('BLANK Opp-Based Sales Forecast'!$I18 = "January",'BLANK Opp-Based Sales Forecast'!$J18,0)</f>
        <v>0</v>
      </c>
      <c r="N45" s="8">
        <f>IF('BLANK Opp-Based Sales Forecast'!$I18 = "February",'BLANK Opp-Based Sales Forecast'!$J18,0)</f>
        <v>0</v>
      </c>
      <c r="O45" s="8">
        <f>IF('BLANK Opp-Based Sales Forecast'!$I18 = "March",'BLANK Opp-Based Sales Forecast'!$J18,0)</f>
        <v>0</v>
      </c>
      <c r="P45" s="8">
        <f>IF('BLANK Opp-Based Sales Forecast'!$I18 = "April",'BLANK Opp-Based Sales Forecast'!$J18,0)</f>
        <v>0</v>
      </c>
      <c r="Q45" s="8">
        <f>IF('BLANK Opp-Based Sales Forecast'!$I18 = "May",'BLANK Opp-Based Sales Forecast'!$J18,0)</f>
        <v>0</v>
      </c>
      <c r="R45" s="8">
        <f>IF('BLANK Opp-Based Sales Forecast'!$I18 = "June",'BLANK Opp-Based Sales Forecast'!$J18,0)</f>
        <v>0</v>
      </c>
      <c r="S45" s="8">
        <f>IF('BLANK Opp-Based Sales Forecast'!$I18 = "July",'BLANK Opp-Based Sales Forecast'!$J18,0)</f>
        <v>0</v>
      </c>
      <c r="T45" s="8">
        <f>IF('BLANK Opp-Based Sales Forecast'!$I18 = "August",'BLANK Opp-Based Sales Forecast'!$J18,0)</f>
        <v>0</v>
      </c>
      <c r="U45" s="8">
        <f>IF('BLANK Opp-Based Sales Forecast'!$I18 = "September",'BLANK Opp-Based Sales Forecast'!$J18,0)</f>
        <v>0</v>
      </c>
      <c r="V45" s="8">
        <f>IF('BLANK Opp-Based Sales Forecast'!$I18 = "October",'BLANK Opp-Based Sales Forecast'!$J18,0)</f>
        <v>0</v>
      </c>
      <c r="W45" s="8">
        <f>IF('BLANK Opp-Based Sales Forecast'!$I18 = "November",'BLANK Opp-Based Sales Forecast'!$J18,0)</f>
        <v>0</v>
      </c>
      <c r="X45" s="8">
        <f>IF('BLANK Opp-Based Sales Forecast'!$I18 = "December",'BLANK Opp-Based Sales Forecast'!$J18,0)</f>
        <v>0</v>
      </c>
    </row>
    <row r="46" spans="2:24" ht="22" customHeight="1" x14ac:dyDescent="0.25">
      <c r="B46" s="6"/>
      <c r="C46" s="6"/>
      <c r="D46" s="6"/>
      <c r="E46" s="6"/>
      <c r="F46" s="6"/>
      <c r="G46" s="6"/>
      <c r="H46" s="6"/>
      <c r="I46" s="6"/>
      <c r="J46" s="6"/>
      <c r="K46" s="6"/>
      <c r="L46" s="6"/>
      <c r="M46" s="8">
        <f>IF('BLANK Opp-Based Sales Forecast'!$I19 = "January",'BLANK Opp-Based Sales Forecast'!$J19,0)</f>
        <v>0</v>
      </c>
      <c r="N46" s="8">
        <f>IF('BLANK Opp-Based Sales Forecast'!$I19 = "February",'BLANK Opp-Based Sales Forecast'!$J19,0)</f>
        <v>0</v>
      </c>
      <c r="O46" s="8">
        <f>IF('BLANK Opp-Based Sales Forecast'!$I19 = "March",'BLANK Opp-Based Sales Forecast'!$J19,0)</f>
        <v>0</v>
      </c>
      <c r="P46" s="8">
        <f>IF('BLANK Opp-Based Sales Forecast'!$I19 = "April",'BLANK Opp-Based Sales Forecast'!$J19,0)</f>
        <v>0</v>
      </c>
      <c r="Q46" s="8">
        <f>IF('BLANK Opp-Based Sales Forecast'!$I19 = "May",'BLANK Opp-Based Sales Forecast'!$J19,0)</f>
        <v>0</v>
      </c>
      <c r="R46" s="8">
        <f>IF('BLANK Opp-Based Sales Forecast'!$I19 = "June",'BLANK Opp-Based Sales Forecast'!$J19,0)</f>
        <v>0</v>
      </c>
      <c r="S46" s="8">
        <f>IF('BLANK Opp-Based Sales Forecast'!$I19 = "July",'BLANK Opp-Based Sales Forecast'!$J19,0)</f>
        <v>0</v>
      </c>
      <c r="T46" s="8">
        <f>IF('BLANK Opp-Based Sales Forecast'!$I19 = "August",'BLANK Opp-Based Sales Forecast'!$J19,0)</f>
        <v>0</v>
      </c>
      <c r="U46" s="8">
        <f>IF('BLANK Opp-Based Sales Forecast'!$I19 = "September",'BLANK Opp-Based Sales Forecast'!$J19,0)</f>
        <v>0</v>
      </c>
      <c r="V46" s="8">
        <f>IF('BLANK Opp-Based Sales Forecast'!$I19 = "October",'BLANK Opp-Based Sales Forecast'!$J19,0)</f>
        <v>0</v>
      </c>
      <c r="W46" s="8">
        <f>IF('BLANK Opp-Based Sales Forecast'!$I19 = "November",'BLANK Opp-Based Sales Forecast'!$J19,0)</f>
        <v>0</v>
      </c>
      <c r="X46" s="8">
        <f>IF('BLANK Opp-Based Sales Forecast'!$I19 = "December",'BLANK Opp-Based Sales Forecast'!$J19,0)</f>
        <v>0</v>
      </c>
    </row>
    <row r="47" spans="2:24" ht="22" customHeight="1" x14ac:dyDescent="0.25">
      <c r="B47" s="6"/>
      <c r="C47" s="6"/>
      <c r="D47" s="6"/>
      <c r="E47" s="6"/>
      <c r="F47" s="6"/>
      <c r="G47" s="6"/>
      <c r="H47" s="6"/>
      <c r="I47" s="6"/>
      <c r="J47" s="6"/>
      <c r="K47" s="6"/>
      <c r="L47" s="6"/>
      <c r="M47" s="8">
        <f>IF('BLANK Opp-Based Sales Forecast'!$I20 = "January",'BLANK Opp-Based Sales Forecast'!$J20,0)</f>
        <v>0</v>
      </c>
      <c r="N47" s="8">
        <f>IF('BLANK Opp-Based Sales Forecast'!$I20 = "February",'BLANK Opp-Based Sales Forecast'!$J20,0)</f>
        <v>0</v>
      </c>
      <c r="O47" s="8">
        <f>IF('BLANK Opp-Based Sales Forecast'!$I20 = "March",'BLANK Opp-Based Sales Forecast'!$J20,0)</f>
        <v>0</v>
      </c>
      <c r="P47" s="8">
        <f>IF('BLANK Opp-Based Sales Forecast'!$I20 = "April",'BLANK Opp-Based Sales Forecast'!$J20,0)</f>
        <v>0</v>
      </c>
      <c r="Q47" s="8">
        <f>IF('BLANK Opp-Based Sales Forecast'!$I20 = "May",'BLANK Opp-Based Sales Forecast'!$J20,0)</f>
        <v>0</v>
      </c>
      <c r="R47" s="8">
        <f>IF('BLANK Opp-Based Sales Forecast'!$I20 = "June",'BLANK Opp-Based Sales Forecast'!$J20,0)</f>
        <v>0</v>
      </c>
      <c r="S47" s="8">
        <f>IF('BLANK Opp-Based Sales Forecast'!$I20 = "July",'BLANK Opp-Based Sales Forecast'!$J20,0)</f>
        <v>0</v>
      </c>
      <c r="T47" s="8">
        <f>IF('BLANK Opp-Based Sales Forecast'!$I20 = "August",'BLANK Opp-Based Sales Forecast'!$J20,0)</f>
        <v>0</v>
      </c>
      <c r="U47" s="8">
        <f>IF('BLANK Opp-Based Sales Forecast'!$I20 = "September",'BLANK Opp-Based Sales Forecast'!$J20,0)</f>
        <v>0</v>
      </c>
      <c r="V47" s="8">
        <f>IF('BLANK Opp-Based Sales Forecast'!$I20 = "October",'BLANK Opp-Based Sales Forecast'!$J20,0)</f>
        <v>0</v>
      </c>
      <c r="W47" s="8">
        <f>IF('BLANK Opp-Based Sales Forecast'!$I20 = "November",'BLANK Opp-Based Sales Forecast'!$J20,0)</f>
        <v>0</v>
      </c>
      <c r="X47" s="8">
        <f>IF('BLANK Opp-Based Sales Forecast'!$I20 = "December",'BLANK Opp-Based Sales Forecast'!$J20,0)</f>
        <v>0</v>
      </c>
    </row>
    <row r="48" spans="2:24" ht="22" customHeight="1" x14ac:dyDescent="0.25">
      <c r="B48" s="6"/>
      <c r="C48" s="6"/>
      <c r="D48" s="6"/>
      <c r="E48" s="6"/>
      <c r="F48" s="6"/>
      <c r="G48" s="6"/>
      <c r="H48" s="6"/>
      <c r="I48" s="6"/>
      <c r="J48" s="6"/>
      <c r="K48" s="6"/>
      <c r="L48" s="6"/>
      <c r="M48" s="8">
        <f>IF('BLANK Opp-Based Sales Forecast'!$I21 = "January",'BLANK Opp-Based Sales Forecast'!$J21,0)</f>
        <v>0</v>
      </c>
      <c r="N48" s="8">
        <f>IF('BLANK Opp-Based Sales Forecast'!$I21 = "February",'BLANK Opp-Based Sales Forecast'!$J21,0)</f>
        <v>0</v>
      </c>
      <c r="O48" s="8">
        <f>IF('BLANK Opp-Based Sales Forecast'!$I21 = "March",'BLANK Opp-Based Sales Forecast'!$J21,0)</f>
        <v>0</v>
      </c>
      <c r="P48" s="8">
        <f>IF('BLANK Opp-Based Sales Forecast'!$I21 = "April",'BLANK Opp-Based Sales Forecast'!$J21,0)</f>
        <v>0</v>
      </c>
      <c r="Q48" s="8">
        <f>IF('BLANK Opp-Based Sales Forecast'!$I21 = "May",'BLANK Opp-Based Sales Forecast'!$J21,0)</f>
        <v>0</v>
      </c>
      <c r="R48" s="8">
        <f>IF('BLANK Opp-Based Sales Forecast'!$I21 = "June",'BLANK Opp-Based Sales Forecast'!$J21,0)</f>
        <v>0</v>
      </c>
      <c r="S48" s="8">
        <f>IF('BLANK Opp-Based Sales Forecast'!$I21 = "July",'BLANK Opp-Based Sales Forecast'!$J21,0)</f>
        <v>0</v>
      </c>
      <c r="T48" s="8">
        <f>IF('BLANK Opp-Based Sales Forecast'!$I21 = "August",'BLANK Opp-Based Sales Forecast'!$J21,0)</f>
        <v>0</v>
      </c>
      <c r="U48" s="8">
        <f>IF('BLANK Opp-Based Sales Forecast'!$I21 = "September",'BLANK Opp-Based Sales Forecast'!$J21,0)</f>
        <v>0</v>
      </c>
      <c r="V48" s="8">
        <f>IF('BLANK Opp-Based Sales Forecast'!$I21 = "October",'BLANK Opp-Based Sales Forecast'!$J21,0)</f>
        <v>0</v>
      </c>
      <c r="W48" s="8">
        <f>IF('BLANK Opp-Based Sales Forecast'!$I21 = "November",'BLANK Opp-Based Sales Forecast'!$J21,0)</f>
        <v>0</v>
      </c>
      <c r="X48" s="8">
        <f>IF('BLANK Opp-Based Sales Forecast'!$I21 = "December",'BLANK Opp-Based Sales Forecast'!$J21,0)</f>
        <v>0</v>
      </c>
    </row>
    <row r="49" spans="2:24" ht="22" customHeight="1" x14ac:dyDescent="0.25">
      <c r="B49" s="6"/>
      <c r="C49" s="6"/>
      <c r="D49" s="6"/>
      <c r="E49" s="6"/>
      <c r="F49" s="6"/>
      <c r="G49" s="6"/>
      <c r="H49" s="6"/>
      <c r="I49" s="6"/>
      <c r="J49" s="6"/>
      <c r="K49" s="6"/>
      <c r="L49" s="6"/>
      <c r="M49" s="8">
        <f>IF('BLANK Opp-Based Sales Forecast'!$I22 = "January",'BLANK Opp-Based Sales Forecast'!$J22,0)</f>
        <v>0</v>
      </c>
      <c r="N49" s="8">
        <f>IF('BLANK Opp-Based Sales Forecast'!$I22 = "February",'BLANK Opp-Based Sales Forecast'!$J22,0)</f>
        <v>0</v>
      </c>
      <c r="O49" s="8">
        <f>IF('BLANK Opp-Based Sales Forecast'!$I22 = "March",'BLANK Opp-Based Sales Forecast'!$J22,0)</f>
        <v>0</v>
      </c>
      <c r="P49" s="8">
        <f>IF('BLANK Opp-Based Sales Forecast'!$I22 = "April",'BLANK Opp-Based Sales Forecast'!$J22,0)</f>
        <v>0</v>
      </c>
      <c r="Q49" s="8">
        <f>IF('BLANK Opp-Based Sales Forecast'!$I22 = "May",'BLANK Opp-Based Sales Forecast'!$J22,0)</f>
        <v>0</v>
      </c>
      <c r="R49" s="8">
        <f>IF('BLANK Opp-Based Sales Forecast'!$I22 = "June",'BLANK Opp-Based Sales Forecast'!$J22,0)</f>
        <v>0</v>
      </c>
      <c r="S49" s="8">
        <f>IF('BLANK Opp-Based Sales Forecast'!$I22 = "July",'BLANK Opp-Based Sales Forecast'!$J22,0)</f>
        <v>0</v>
      </c>
      <c r="T49" s="8">
        <f>IF('BLANK Opp-Based Sales Forecast'!$I22 = "August",'BLANK Opp-Based Sales Forecast'!$J22,0)</f>
        <v>0</v>
      </c>
      <c r="U49" s="8">
        <f>IF('BLANK Opp-Based Sales Forecast'!$I22 = "September",'BLANK Opp-Based Sales Forecast'!$J22,0)</f>
        <v>0</v>
      </c>
      <c r="V49" s="8">
        <f>IF('BLANK Opp-Based Sales Forecast'!$I22 = "October",'BLANK Opp-Based Sales Forecast'!$J22,0)</f>
        <v>0</v>
      </c>
      <c r="W49" s="8">
        <f>IF('BLANK Opp-Based Sales Forecast'!$I22 = "November",'BLANK Opp-Based Sales Forecast'!$J22,0)</f>
        <v>0</v>
      </c>
      <c r="X49" s="8">
        <f>IF('BLANK Opp-Based Sales Forecast'!$I22 = "December",'BLANK Opp-Based Sales Forecast'!$J22,0)</f>
        <v>0</v>
      </c>
    </row>
    <row r="50" spans="2:24" ht="22" customHeight="1" x14ac:dyDescent="0.25">
      <c r="B50" s="6"/>
      <c r="C50" s="6"/>
      <c r="D50" s="6"/>
      <c r="E50" s="6"/>
      <c r="F50" s="6"/>
      <c r="G50" s="6"/>
      <c r="H50" s="6"/>
      <c r="I50" s="6"/>
      <c r="J50" s="6"/>
      <c r="K50" s="6"/>
      <c r="L50" s="6"/>
      <c r="M50" s="8">
        <f>IF('BLANK Opp-Based Sales Forecast'!$I23 = "January",'BLANK Opp-Based Sales Forecast'!$J23,0)</f>
        <v>0</v>
      </c>
      <c r="N50" s="8">
        <f>IF('BLANK Opp-Based Sales Forecast'!$I23 = "February",'BLANK Opp-Based Sales Forecast'!$J23,0)</f>
        <v>0</v>
      </c>
      <c r="O50" s="8">
        <f>IF('BLANK Opp-Based Sales Forecast'!$I23 = "March",'BLANK Opp-Based Sales Forecast'!$J23,0)</f>
        <v>0</v>
      </c>
      <c r="P50" s="8">
        <f>IF('BLANK Opp-Based Sales Forecast'!$I23 = "April",'BLANK Opp-Based Sales Forecast'!$J23,0)</f>
        <v>0</v>
      </c>
      <c r="Q50" s="8">
        <f>IF('BLANK Opp-Based Sales Forecast'!$I23 = "May",'BLANK Opp-Based Sales Forecast'!$J23,0)</f>
        <v>0</v>
      </c>
      <c r="R50" s="8">
        <f>IF('BLANK Opp-Based Sales Forecast'!$I23 = "June",'BLANK Opp-Based Sales Forecast'!$J23,0)</f>
        <v>0</v>
      </c>
      <c r="S50" s="8">
        <f>IF('BLANK Opp-Based Sales Forecast'!$I23 = "July",'BLANK Opp-Based Sales Forecast'!$J23,0)</f>
        <v>0</v>
      </c>
      <c r="T50" s="8">
        <f>IF('BLANK Opp-Based Sales Forecast'!$I23 = "August",'BLANK Opp-Based Sales Forecast'!$J23,0)</f>
        <v>0</v>
      </c>
      <c r="U50" s="8">
        <f>IF('BLANK Opp-Based Sales Forecast'!$I23 = "September",'BLANK Opp-Based Sales Forecast'!$J23,0)</f>
        <v>0</v>
      </c>
      <c r="V50" s="8">
        <f>IF('BLANK Opp-Based Sales Forecast'!$I23 = "October",'BLANK Opp-Based Sales Forecast'!$J23,0)</f>
        <v>0</v>
      </c>
      <c r="W50" s="8">
        <f>IF('BLANK Opp-Based Sales Forecast'!$I23 = "November",'BLANK Opp-Based Sales Forecast'!$J23,0)</f>
        <v>0</v>
      </c>
      <c r="X50" s="8">
        <f>IF('BLANK Opp-Based Sales Forecast'!$I23 = "December",'BLANK Opp-Based Sales Forecast'!$J23,0)</f>
        <v>0</v>
      </c>
    </row>
    <row r="51" spans="2:24" ht="22" customHeight="1" x14ac:dyDescent="0.25">
      <c r="B51" s="6"/>
      <c r="C51" s="6"/>
      <c r="D51" s="6"/>
      <c r="E51" s="6"/>
      <c r="F51" s="6"/>
      <c r="G51" s="6"/>
      <c r="H51" s="6"/>
      <c r="I51" s="6"/>
      <c r="J51" s="6"/>
      <c r="K51" s="6"/>
      <c r="L51" s="6"/>
      <c r="M51" s="8">
        <f>IF('BLANK Opp-Based Sales Forecast'!$I24 = "January",'BLANK Opp-Based Sales Forecast'!$J24,0)</f>
        <v>0</v>
      </c>
      <c r="N51" s="8">
        <f>IF('BLANK Opp-Based Sales Forecast'!$I24 = "February",'BLANK Opp-Based Sales Forecast'!$J24,0)</f>
        <v>0</v>
      </c>
      <c r="O51" s="8">
        <f>IF('BLANK Opp-Based Sales Forecast'!$I24 = "March",'BLANK Opp-Based Sales Forecast'!$J24,0)</f>
        <v>0</v>
      </c>
      <c r="P51" s="8">
        <f>IF('BLANK Opp-Based Sales Forecast'!$I24 = "April",'BLANK Opp-Based Sales Forecast'!$J24,0)</f>
        <v>0</v>
      </c>
      <c r="Q51" s="8">
        <f>IF('BLANK Opp-Based Sales Forecast'!$I24 = "May",'BLANK Opp-Based Sales Forecast'!$J24,0)</f>
        <v>0</v>
      </c>
      <c r="R51" s="8">
        <f>IF('BLANK Opp-Based Sales Forecast'!$I24 = "June",'BLANK Opp-Based Sales Forecast'!$J24,0)</f>
        <v>0</v>
      </c>
      <c r="S51" s="8">
        <f>IF('BLANK Opp-Based Sales Forecast'!$I24 = "July",'BLANK Opp-Based Sales Forecast'!$J24,0)</f>
        <v>0</v>
      </c>
      <c r="T51" s="8">
        <f>IF('BLANK Opp-Based Sales Forecast'!$I24 = "August",'BLANK Opp-Based Sales Forecast'!$J24,0)</f>
        <v>0</v>
      </c>
      <c r="U51" s="8">
        <f>IF('BLANK Opp-Based Sales Forecast'!$I24 = "September",'BLANK Opp-Based Sales Forecast'!$J24,0)</f>
        <v>0</v>
      </c>
      <c r="V51" s="8">
        <f>IF('BLANK Opp-Based Sales Forecast'!$I24 = "October",'BLANK Opp-Based Sales Forecast'!$J24,0)</f>
        <v>0</v>
      </c>
      <c r="W51" s="8">
        <f>IF('BLANK Opp-Based Sales Forecast'!$I24 = "November",'BLANK Opp-Based Sales Forecast'!$J24,0)</f>
        <v>0</v>
      </c>
      <c r="X51" s="8">
        <f>IF('BLANK Opp-Based Sales Forecast'!$I24 = "December",'BLANK Opp-Based Sales Forecast'!$J24,0)</f>
        <v>0</v>
      </c>
    </row>
    <row r="52" spans="2:24" ht="22" customHeight="1" x14ac:dyDescent="0.25">
      <c r="B52" s="6"/>
      <c r="C52" s="6"/>
      <c r="D52" s="6"/>
      <c r="E52" s="6"/>
      <c r="F52" s="6"/>
      <c r="G52" s="6"/>
      <c r="H52" s="6"/>
      <c r="I52" s="6"/>
      <c r="J52" s="6"/>
      <c r="K52" s="6"/>
      <c r="L52" s="6"/>
      <c r="M52" s="8">
        <f>IF('BLANK Opp-Based Sales Forecast'!$I25 = "January",'BLANK Opp-Based Sales Forecast'!$J25,0)</f>
        <v>0</v>
      </c>
      <c r="N52" s="8">
        <f>IF('BLANK Opp-Based Sales Forecast'!$I25 = "February",'BLANK Opp-Based Sales Forecast'!$J25,0)</f>
        <v>0</v>
      </c>
      <c r="O52" s="8">
        <f>IF('BLANK Opp-Based Sales Forecast'!$I25 = "March",'BLANK Opp-Based Sales Forecast'!$J25,0)</f>
        <v>0</v>
      </c>
      <c r="P52" s="8">
        <f>IF('BLANK Opp-Based Sales Forecast'!$I25 = "April",'BLANK Opp-Based Sales Forecast'!$J25,0)</f>
        <v>0</v>
      </c>
      <c r="Q52" s="8">
        <f>IF('BLANK Opp-Based Sales Forecast'!$I25 = "May",'BLANK Opp-Based Sales Forecast'!$J25,0)</f>
        <v>0</v>
      </c>
      <c r="R52" s="8">
        <f>IF('BLANK Opp-Based Sales Forecast'!$I25 = "June",'BLANK Opp-Based Sales Forecast'!$J25,0)</f>
        <v>0</v>
      </c>
      <c r="S52" s="8">
        <f>IF('BLANK Opp-Based Sales Forecast'!$I25 = "July",'BLANK Opp-Based Sales Forecast'!$J25,0)</f>
        <v>0</v>
      </c>
      <c r="T52" s="8">
        <f>IF('BLANK Opp-Based Sales Forecast'!$I25 = "August",'BLANK Opp-Based Sales Forecast'!$J25,0)</f>
        <v>0</v>
      </c>
      <c r="U52" s="8">
        <f>IF('BLANK Opp-Based Sales Forecast'!$I25 = "September",'BLANK Opp-Based Sales Forecast'!$J25,0)</f>
        <v>0</v>
      </c>
      <c r="V52" s="8">
        <f>IF('BLANK Opp-Based Sales Forecast'!$I25 = "October",'BLANK Opp-Based Sales Forecast'!$J25,0)</f>
        <v>0</v>
      </c>
      <c r="W52" s="8">
        <f>IF('BLANK Opp-Based Sales Forecast'!$I25 = "November",'BLANK Opp-Based Sales Forecast'!$J25,0)</f>
        <v>0</v>
      </c>
      <c r="X52" s="8">
        <f>IF('BLANK Opp-Based Sales Forecast'!$I25 = "December",'BLANK Opp-Based Sales Forecast'!$J25,0)</f>
        <v>0</v>
      </c>
    </row>
    <row r="53" spans="2:24" ht="22" customHeight="1" x14ac:dyDescent="0.25">
      <c r="B53" s="6"/>
      <c r="C53" s="6"/>
      <c r="D53" s="6"/>
      <c r="E53" s="6"/>
      <c r="F53" s="6"/>
      <c r="G53" s="6"/>
      <c r="H53" s="6"/>
      <c r="I53" s="6"/>
      <c r="J53" s="6"/>
      <c r="K53" s="6"/>
      <c r="L53" s="5" t="s">
        <v>2</v>
      </c>
      <c r="M53" s="7">
        <f t="shared" ref="M53:X53" si="0">SUM(M30:M52)</f>
        <v>0</v>
      </c>
      <c r="N53" s="7">
        <f t="shared" si="0"/>
        <v>0</v>
      </c>
      <c r="O53" s="7">
        <f t="shared" si="0"/>
        <v>0</v>
      </c>
      <c r="P53" s="7">
        <f t="shared" si="0"/>
        <v>0</v>
      </c>
      <c r="Q53" s="7">
        <f t="shared" si="0"/>
        <v>0</v>
      </c>
      <c r="R53" s="7">
        <f t="shared" si="0"/>
        <v>0</v>
      </c>
      <c r="S53" s="7">
        <f t="shared" si="0"/>
        <v>0</v>
      </c>
      <c r="T53" s="7">
        <f t="shared" si="0"/>
        <v>0</v>
      </c>
      <c r="U53" s="7">
        <f t="shared" si="0"/>
        <v>0</v>
      </c>
      <c r="V53" s="7">
        <f t="shared" si="0"/>
        <v>0</v>
      </c>
      <c r="W53" s="7">
        <f t="shared" si="0"/>
        <v>0</v>
      </c>
      <c r="X53" s="7">
        <f t="shared" si="0"/>
        <v>0</v>
      </c>
    </row>
    <row r="54" spans="2:24" ht="22" customHeight="1" x14ac:dyDescent="0.25">
      <c r="B54" s="6"/>
      <c r="C54" s="6"/>
      <c r="D54" s="6"/>
      <c r="E54" s="6"/>
      <c r="F54" s="6"/>
      <c r="G54" s="6"/>
      <c r="H54" s="6"/>
      <c r="I54" s="6"/>
      <c r="J54" s="6"/>
      <c r="K54" s="6"/>
      <c r="L54" s="5" t="s">
        <v>1</v>
      </c>
      <c r="M54" s="4">
        <f>M53</f>
        <v>0</v>
      </c>
      <c r="N54" s="4">
        <f t="shared" ref="N54:X54" si="1">M54+N53</f>
        <v>0</v>
      </c>
      <c r="O54" s="4">
        <f t="shared" si="1"/>
        <v>0</v>
      </c>
      <c r="P54" s="4">
        <f t="shared" si="1"/>
        <v>0</v>
      </c>
      <c r="Q54" s="4">
        <f t="shared" si="1"/>
        <v>0</v>
      </c>
      <c r="R54" s="4">
        <f t="shared" si="1"/>
        <v>0</v>
      </c>
      <c r="S54" s="4">
        <f t="shared" si="1"/>
        <v>0</v>
      </c>
      <c r="T54" s="4">
        <f t="shared" si="1"/>
        <v>0</v>
      </c>
      <c r="U54" s="4">
        <f t="shared" si="1"/>
        <v>0</v>
      </c>
      <c r="V54" s="4">
        <f t="shared" si="1"/>
        <v>0</v>
      </c>
      <c r="W54" s="4">
        <f t="shared" si="1"/>
        <v>0</v>
      </c>
      <c r="X54" s="4">
        <f t="shared" si="1"/>
        <v>0</v>
      </c>
    </row>
  </sheetData>
  <dataValidations count="1">
    <dataValidation type="list" allowBlank="1" showInputMessage="1" showErrorMessage="1" sqref="I3:I25" xr:uid="{BC7FF7B1-54E7-8549-8EDE-C542EA47C95C}">
      <formula1>$L$3:$L$14</formula1>
    </dataValidation>
  </dataValidations>
  <pageMargins left="0.3" right="0.3" top="0.3" bottom="0.3" header="0" footer="0"/>
  <pageSetup scale="67" fitToHeight="0" orientation="landscape"/>
  <headerFooter alignWithMargins="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3938-E09D-0745-9DCD-56C217FC9425}">
  <sheetPr>
    <tabColor theme="1"/>
  </sheetPr>
  <dimension ref="B2"/>
  <sheetViews>
    <sheetView showGridLines="0" workbookViewId="0">
      <selection activeCell="B56" sqref="B56:J56"/>
    </sheetView>
  </sheetViews>
  <sheetFormatPr defaultColWidth="10.83203125" defaultRowHeight="14.5" x14ac:dyDescent="0.35"/>
  <cols>
    <col min="1" max="1" width="3.33203125" style="1" customWidth="1"/>
    <col min="2" max="2" width="88.33203125" style="1" customWidth="1"/>
    <col min="3" max="16384" width="10.83203125" style="1"/>
  </cols>
  <sheetData>
    <row r="2" spans="2:2" ht="93" x14ac:dyDescent="0.35">
      <c r="B2" s="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Opp-Based Sales Forecast</vt:lpstr>
      <vt:lpstr>BLANK Opp-Based Sales Forecast</vt:lpstr>
      <vt:lpstr>-Disclaimer-</vt:lpstr>
      <vt:lpstr>'BLANK Opp-Based Sales Forecast'!Область_печати</vt:lpstr>
      <vt:lpstr>'Opp-Based Sales Forecast'!Область_печати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dcterms:created xsi:type="dcterms:W3CDTF">2019-11-19T18:48:28Z</dcterms:created>
  <dcterms:modified xsi:type="dcterms:W3CDTF">2019-11-25T19:26:10Z</dcterms:modified>
  <cp:category/>
</cp:coreProperties>
</file>