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https://d.docs.live.net/2eba328ab996dff9/Work/Smartsheet_Publishing/Templates for Update/Best-dashboard-application-templates/"/>
    </mc:Choice>
  </mc:AlternateContent>
  <xr:revisionPtr revIDLastSave="0" documentId="8_{30161C92-4B71-4B47-ABE3-017E77846BB1}" xr6:coauthVersionLast="45" xr6:coauthVersionMax="45" xr10:uidLastSave="{00000000-0000-0000-0000-000000000000}"/>
  <bookViews>
    <workbookView xWindow="-120" yWindow="-120" windowWidth="29040" windowHeight="15840" tabRatio="500" xr2:uid="{00000000-000D-0000-FFFF-FFFF00000000}"/>
  </bookViews>
  <sheets>
    <sheet name="Web Analytics Dashboard" sheetId="1" r:id="rId1"/>
    <sheet name="DATA" sheetId="2" r:id="rId2"/>
    <sheet name="- Disclaimer -" sheetId="3" r:id="rId3"/>
  </sheets>
  <calcPr calcId="191029" concurrentCalc="0"/>
  <fileRecoveryPr autoRecover="0"/>
</workbook>
</file>

<file path=xl/calcChain.xml><?xml version="1.0" encoding="utf-8"?>
<calcChain xmlns="http://schemas.openxmlformats.org/spreadsheetml/2006/main">
  <c r="K9" i="1" l="1"/>
  <c r="H9" i="1"/>
  <c r="E9" i="1"/>
  <c r="B9" i="1"/>
  <c r="L5" i="1"/>
  <c r="I5" i="1"/>
  <c r="F5" i="1"/>
  <c r="C5" i="1"/>
  <c r="K4" i="1"/>
  <c r="H4" i="1"/>
  <c r="E4" i="1"/>
  <c r="B4" i="1"/>
</calcChain>
</file>

<file path=xl/sharedStrings.xml><?xml version="1.0" encoding="utf-8"?>
<sst xmlns="http://schemas.openxmlformats.org/spreadsheetml/2006/main" count="33" uniqueCount="30">
  <si>
    <t>WEB ANALYTICS DASHBOARD</t>
  </si>
  <si>
    <t>JANUARY</t>
  </si>
  <si>
    <t>FEBRUARY</t>
  </si>
  <si>
    <t>MARCH</t>
  </si>
  <si>
    <t>APRIL</t>
  </si>
  <si>
    <t>MAY</t>
  </si>
  <si>
    <t>JUNE</t>
  </si>
  <si>
    <t>JULY</t>
  </si>
  <si>
    <t>AUGUST</t>
  </si>
  <si>
    <t>SEPTEMBER</t>
  </si>
  <si>
    <t>OCTOBER</t>
  </si>
  <si>
    <t>NOVEMBER</t>
  </si>
  <si>
    <t>DECEMBER</t>
  </si>
  <si>
    <t>BOUNCE RATE</t>
  </si>
  <si>
    <t>NEW VISITORS</t>
  </si>
  <si>
    <t>UNIQUE VISITORS</t>
  </si>
  <si>
    <t>WEB ANALYTICS DASHBOARD DATA</t>
  </si>
  <si>
    <t>AVERAGE TIME ON SITE IN MINUTES</t>
  </si>
  <si>
    <t>30 DAY OVERVIEW</t>
  </si>
  <si>
    <t>NEW VISITORS TODAY</t>
  </si>
  <si>
    <t>UNIQUE VISITORS TODAY</t>
  </si>
  <si>
    <t>BOUNCE RATE TODAY</t>
  </si>
  <si>
    <t>NEW VISITORS 30 DAY</t>
  </si>
  <si>
    <t>UNIQUE VISITORS 30 DAY</t>
  </si>
  <si>
    <t>BOUNCE RATE 30 DAY</t>
  </si>
  <si>
    <r>
      <rPr>
        <b/>
        <sz val="14"/>
        <color theme="0"/>
        <rFont val="Arial"/>
      </rPr>
      <t>AVERAGE TIME ON SITE 30 DAY</t>
    </r>
    <r>
      <rPr>
        <b/>
        <sz val="11"/>
        <color theme="0"/>
        <rFont val="Arial"/>
      </rPr>
      <t xml:space="preserve"> </t>
    </r>
    <r>
      <rPr>
        <b/>
        <sz val="10"/>
        <color theme="0"/>
        <rFont val="Arial"/>
      </rPr>
      <t>(in minutes)</t>
    </r>
  </si>
  <si>
    <r>
      <t xml:space="preserve">AVERAGE TIME ON SITE TODAY </t>
    </r>
    <r>
      <rPr>
        <b/>
        <sz val="10"/>
        <color theme="0"/>
        <rFont val="Arial"/>
      </rPr>
      <t>(in minutes)</t>
    </r>
  </si>
  <si>
    <t>% change from previous day</t>
  </si>
  <si>
    <t>LEARN MORE ABOUT SMARTSHEET SIGHTS DASHBOARDS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</si>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</sst>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ont>
    <font>
      <b/>
      <sz val="22"/>
      <color theme="1"/>
      <name val="Arial"/>
    </font>
    <font>
      <b/>
      <sz val="14"/>
      <color theme="0"/>
      <name val="Arial"/>
    </font>
    <font>
      <b/>
      <sz val="10"/>
      <color theme="0"/>
      <name val="Arial"/>
    </font>
    <font>
      <sz val="10"/>
      <color theme="1"/>
      <name val="Arial"/>
    </font>
    <font>
      <sz val="11"/>
      <color theme="1"/>
      <name val="Arial"/>
    </font>
    <font>
      <b/>
      <sz val="11"/>
      <color theme="0"/>
      <name val="Arial"/>
    </font>
    <font>
      <b/>
      <sz val="12"/>
      <color theme="0"/>
      <name val="Calibri"/>
      <family val="2"/>
      <scheme val="minor"/>
    </font>
    <font>
      <u/>
      <sz val="12"/>
      <color theme="10"/>
      <name val="Calibri"/>
      <family val="2"/>
      <scheme val="minor"/>
    </font>
    <font>
      <u/>
      <sz val="12"/>
      <color theme="11"/>
      <name val="Calibri"/>
      <family val="2"/>
      <scheme val="minor"/>
    </font>
    <font>
      <sz val="10"/>
      <color rgb="FF000000"/>
      <name val="Arial"/>
    </font>
    <font>
      <sz val="12"/>
      <color theme="0"/>
      <name val="Arial"/>
    </font>
    <font>
      <sz val="11"/>
      <color theme="0"/>
      <name val="Arial"/>
    </font>
    <font>
      <sz val="18"/>
      <color theme="1"/>
      <name val="Arial"/>
    </font>
    <font>
      <b/>
      <sz val="36"/>
      <color theme="1"/>
      <name val="Arial"/>
    </font>
    <font>
      <b/>
      <sz val="10"/>
      <color theme="1" tint="0.499984740745262"/>
      <name val="Arial"/>
    </font>
    <font>
      <b/>
      <i/>
      <sz val="26"/>
      <color theme="1" tint="0.499984740745262"/>
      <name val="Arial"/>
    </font>
    <font>
      <b/>
      <sz val="22"/>
      <color theme="0"/>
      <name val="Century Gothic"/>
      <family val="2"/>
    </font>
    <font>
      <sz val="12"/>
      <color theme="1"/>
      <name val="Arial"/>
      <family val="2"/>
    </font>
  </fonts>
  <fills count="10">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8"/>
        <bgColor indexed="64"/>
      </patternFill>
    </fill>
    <fill>
      <patternFill patternType="solid">
        <fgColor theme="1"/>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bgColor indexed="64"/>
      </patternFill>
    </fill>
    <fill>
      <patternFill patternType="solid">
        <fgColor rgb="FF00BD32"/>
        <bgColor indexed="64"/>
      </patternFill>
    </fill>
  </fills>
  <borders count="14">
    <border>
      <left/>
      <right/>
      <top/>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style="thin">
        <color theme="8" tint="0.39997558519241921"/>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thin">
        <color theme="8" tint="0.39997558519241921"/>
      </left>
      <right/>
      <top/>
      <bottom/>
      <diagonal/>
    </border>
    <border>
      <left/>
      <right style="thin">
        <color theme="8" tint="0.39997558519241921"/>
      </right>
      <top style="thin">
        <color theme="8" tint="0.39997558519241921"/>
      </top>
      <bottom/>
      <diagonal/>
    </border>
    <border>
      <left/>
      <right style="thin">
        <color theme="8" tint="0.39997558519241921"/>
      </right>
      <top/>
      <bottom/>
      <diagonal/>
    </border>
    <border>
      <left/>
      <right style="thin">
        <color theme="8" tint="0.39997558519241921"/>
      </right>
      <top/>
      <bottom style="thin">
        <color theme="8" tint="0.39997558519241921"/>
      </bottom>
      <diagonal/>
    </border>
    <border>
      <left style="thin">
        <color theme="8" tint="0.39997558519241921"/>
      </left>
      <right style="thin">
        <color theme="8" tint="0.39997558519241921"/>
      </right>
      <top style="thin">
        <color theme="8" tint="0.39997558519241921"/>
      </top>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style="thin">
        <color theme="8" tint="0.39997558519241921"/>
      </left>
      <right/>
      <top/>
      <bottom style="thin">
        <color theme="8" tint="0.39997558519241921"/>
      </bottom>
      <diagonal/>
    </border>
    <border>
      <left style="thin">
        <color theme="8" tint="0.39997558519241921"/>
      </left>
      <right style="thin">
        <color theme="8" tint="0.39997558519241921"/>
      </right>
      <top/>
      <bottom style="thin">
        <color theme="8" tint="0.39997558519241921"/>
      </bottom>
      <diagonal/>
    </border>
    <border>
      <left style="thin">
        <color theme="8" tint="0.59999389629810485"/>
      </left>
      <right style="thin">
        <color theme="8" tint="0.59999389629810485"/>
      </right>
      <top/>
      <bottom style="thin">
        <color theme="8" tint="0.59999389629810485"/>
      </bottom>
      <diagonal/>
    </border>
    <border>
      <left style="thick">
        <color theme="0" tint="-0.34998626667073579"/>
      </left>
      <right/>
      <top/>
      <bottom/>
      <diagonal/>
    </border>
  </borders>
  <cellStyleXfs count="8">
    <xf numFmtId="0" fontId="0" fillId="0" borderId="0"/>
    <xf numFmtId="9" fontId="2"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 fillId="0" borderId="0"/>
  </cellStyleXfs>
  <cellXfs count="58">
    <xf numFmtId="0" fontId="0" fillId="0" borderId="0" xfId="0"/>
    <xf numFmtId="0" fontId="3" fillId="0" borderId="0" xfId="0" applyFont="1"/>
    <xf numFmtId="0" fontId="8" fillId="0" borderId="0" xfId="0" applyFont="1" applyAlignment="1">
      <alignment horizontal="center" vertical="center"/>
    </xf>
    <xf numFmtId="0" fontId="3" fillId="6" borderId="0" xfId="0" applyFont="1" applyFill="1"/>
    <xf numFmtId="0" fontId="8" fillId="6" borderId="0" xfId="0" applyFont="1" applyFill="1" applyAlignment="1">
      <alignment horizontal="center" vertical="center"/>
    </xf>
    <xf numFmtId="0" fontId="4" fillId="6" borderId="0" xfId="0" applyFont="1" applyFill="1" applyAlignment="1">
      <alignment vertical="center"/>
    </xf>
    <xf numFmtId="0" fontId="0" fillId="0" borderId="0" xfId="0" applyAlignment="1">
      <alignment horizontal="center"/>
    </xf>
    <xf numFmtId="0" fontId="0" fillId="0" borderId="0" xfId="0" applyAlignment="1">
      <alignment horizontal="center" vertical="center"/>
    </xf>
    <xf numFmtId="1" fontId="7" fillId="0" borderId="1" xfId="0" applyNumberFormat="1" applyFont="1" applyFill="1" applyBorder="1" applyAlignment="1">
      <alignment horizontal="center" vertical="center"/>
    </xf>
    <xf numFmtId="0" fontId="9" fillId="4" borderId="8"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3" fillId="0" borderId="9" xfId="0" applyFont="1" applyBorder="1" applyAlignment="1">
      <alignment horizontal="center" vertical="center"/>
    </xf>
    <xf numFmtId="9" fontId="13" fillId="0" borderId="9" xfId="1" applyFont="1" applyBorder="1" applyAlignment="1">
      <alignment horizontal="center" vertical="center"/>
    </xf>
    <xf numFmtId="1" fontId="7" fillId="0" borderId="3" xfId="0" applyNumberFormat="1" applyFont="1" applyFill="1" applyBorder="1" applyAlignment="1">
      <alignment horizontal="center" vertical="center"/>
    </xf>
    <xf numFmtId="9" fontId="0" fillId="0" borderId="0" xfId="1" applyFont="1" applyBorder="1" applyAlignment="1">
      <alignment horizontal="center" vertical="center"/>
    </xf>
    <xf numFmtId="0" fontId="4" fillId="0" borderId="0" xfId="0" applyFont="1" applyFill="1" applyAlignment="1">
      <alignment vertical="center"/>
    </xf>
    <xf numFmtId="0" fontId="14" fillId="6" borderId="0" xfId="0" applyFont="1" applyFill="1"/>
    <xf numFmtId="0" fontId="15" fillId="6" borderId="0" xfId="0" applyFont="1" applyFill="1" applyAlignment="1">
      <alignment horizontal="center" vertical="center"/>
    </xf>
    <xf numFmtId="0" fontId="5" fillId="6" borderId="0" xfId="0" applyFont="1" applyFill="1" applyBorder="1" applyAlignment="1">
      <alignment horizontal="center" vertical="center"/>
    </xf>
    <xf numFmtId="0" fontId="8" fillId="6" borderId="0" xfId="0" applyFont="1" applyFill="1" applyBorder="1" applyAlignment="1">
      <alignment horizontal="center" vertical="center"/>
    </xf>
    <xf numFmtId="0" fontId="3" fillId="6" borderId="0" xfId="0" applyFont="1" applyFill="1" applyBorder="1"/>
    <xf numFmtId="0" fontId="8" fillId="0" borderId="0" xfId="0" applyFont="1" applyBorder="1" applyAlignment="1">
      <alignment horizontal="center" vertical="center"/>
    </xf>
    <xf numFmtId="0" fontId="5" fillId="6" borderId="0" xfId="0" applyFont="1" applyFill="1" applyBorder="1" applyAlignment="1">
      <alignment vertical="center"/>
    </xf>
    <xf numFmtId="0" fontId="9" fillId="2" borderId="5" xfId="0" applyFont="1" applyFill="1" applyBorder="1" applyAlignment="1">
      <alignment horizontal="center" vertical="center" wrapText="1"/>
    </xf>
    <xf numFmtId="0" fontId="9" fillId="0" borderId="0" xfId="0" applyFont="1" applyFill="1" applyBorder="1" applyAlignment="1">
      <alignment vertical="center" wrapText="1"/>
    </xf>
    <xf numFmtId="0" fontId="18" fillId="0" borderId="0" xfId="0" applyFont="1" applyFill="1" applyBorder="1" applyAlignment="1">
      <alignment horizontal="center" vertical="center"/>
    </xf>
    <xf numFmtId="0" fontId="8" fillId="0" borderId="0" xfId="0" applyFont="1" applyFill="1" applyBorder="1" applyAlignment="1">
      <alignment horizontal="center" vertical="center"/>
    </xf>
    <xf numFmtId="9" fontId="16" fillId="0" borderId="0" xfId="1" applyNumberFormat="1" applyFont="1" applyBorder="1" applyAlignment="1">
      <alignment horizontal="center" vertical="center"/>
    </xf>
    <xf numFmtId="9" fontId="19" fillId="0" borderId="0" xfId="1" applyNumberFormat="1" applyFont="1" applyBorder="1" applyAlignment="1">
      <alignment horizontal="center" vertical="center"/>
    </xf>
    <xf numFmtId="164" fontId="19" fillId="0" borderId="0" xfId="1" applyNumberFormat="1" applyFont="1" applyBorder="1" applyAlignment="1">
      <alignment horizontal="center" vertical="center"/>
    </xf>
    <xf numFmtId="0" fontId="9" fillId="3" borderId="8"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4" borderId="10" xfId="0" applyFont="1" applyFill="1" applyBorder="1" applyAlignment="1">
      <alignment horizontal="center" vertical="center" wrapText="1"/>
    </xf>
    <xf numFmtId="1" fontId="7" fillId="0" borderId="7" xfId="0" applyNumberFormat="1" applyFont="1" applyFill="1" applyBorder="1" applyAlignment="1">
      <alignment horizontal="center" vertical="center"/>
    </xf>
    <xf numFmtId="1" fontId="7" fillId="0" borderId="11" xfId="0" applyNumberFormat="1" applyFont="1" applyFill="1" applyBorder="1" applyAlignment="1">
      <alignment horizontal="center" vertical="center"/>
    </xf>
    <xf numFmtId="9" fontId="13" fillId="0" borderId="12" xfId="1" applyFont="1" applyBorder="1" applyAlignment="1">
      <alignment horizontal="center" vertical="center"/>
    </xf>
    <xf numFmtId="0" fontId="13" fillId="0" borderId="12" xfId="0" applyFont="1" applyBorder="1" applyAlignment="1">
      <alignment horizontal="center" vertical="center"/>
    </xf>
    <xf numFmtId="0" fontId="9" fillId="2" borderId="9" xfId="0" applyFont="1" applyFill="1" applyBorder="1" applyAlignment="1">
      <alignment horizontal="center" vertical="center" wrapText="1"/>
    </xf>
    <xf numFmtId="1" fontId="7" fillId="0" borderId="9" xfId="0" applyNumberFormat="1" applyFont="1" applyFill="1" applyBorder="1" applyAlignment="1">
      <alignment horizontal="center" vertical="center"/>
    </xf>
    <xf numFmtId="0" fontId="9" fillId="4" borderId="9" xfId="0" applyFont="1" applyFill="1" applyBorder="1" applyAlignment="1">
      <alignment horizontal="center" vertical="center" wrapText="1"/>
    </xf>
    <xf numFmtId="0" fontId="3" fillId="8" borderId="0" xfId="0" applyFont="1" applyFill="1"/>
    <xf numFmtId="1" fontId="17" fillId="0" borderId="0" xfId="0" applyNumberFormat="1" applyFont="1" applyBorder="1" applyAlignment="1">
      <alignment horizontal="center" vertical="center"/>
    </xf>
    <xf numFmtId="9" fontId="17" fillId="0" borderId="0" xfId="0" applyNumberFormat="1" applyFont="1" applyBorder="1" applyAlignment="1">
      <alignment horizontal="center" vertical="center"/>
    </xf>
    <xf numFmtId="0" fontId="17" fillId="0" borderId="0" xfId="0" applyFont="1" applyBorder="1" applyAlignment="1">
      <alignment horizontal="center" vertical="center"/>
    </xf>
    <xf numFmtId="0" fontId="5" fillId="5" borderId="4" xfId="0" applyFont="1" applyFill="1" applyBorder="1" applyAlignment="1">
      <alignment horizontal="center" vertical="center"/>
    </xf>
    <xf numFmtId="0" fontId="5" fillId="5" borderId="0" xfId="0" applyFont="1" applyFill="1" applyBorder="1" applyAlignment="1">
      <alignment horizontal="center" vertical="center"/>
    </xf>
    <xf numFmtId="0" fontId="9" fillId="5" borderId="0" xfId="0" applyFont="1" applyFill="1" applyBorder="1" applyAlignment="1">
      <alignment horizontal="center" vertical="center"/>
    </xf>
    <xf numFmtId="3" fontId="17" fillId="0" borderId="0" xfId="0" applyNumberFormat="1" applyFont="1" applyBorder="1" applyAlignment="1">
      <alignment horizontal="center" vertical="center"/>
    </xf>
    <xf numFmtId="9" fontId="17" fillId="0" borderId="0" xfId="1" applyFont="1" applyBorder="1" applyAlignment="1">
      <alignment horizontal="center" vertical="center"/>
    </xf>
    <xf numFmtId="2" fontId="17" fillId="0" borderId="0" xfId="1" applyNumberFormat="1" applyFont="1" applyBorder="1" applyAlignment="1">
      <alignment horizontal="center" vertical="center"/>
    </xf>
    <xf numFmtId="0" fontId="10" fillId="2" borderId="6" xfId="0" applyFont="1" applyFill="1" applyBorder="1" applyAlignment="1">
      <alignment horizontal="center" vertical="center" textRotation="45"/>
    </xf>
    <xf numFmtId="0" fontId="10" fillId="4" borderId="6" xfId="0" applyFont="1" applyFill="1" applyBorder="1" applyAlignment="1">
      <alignment horizontal="center" vertical="center" textRotation="45"/>
    </xf>
    <xf numFmtId="0" fontId="10" fillId="4" borderId="9" xfId="0" applyFont="1" applyFill="1" applyBorder="1" applyAlignment="1">
      <alignment horizontal="center" vertical="center" textRotation="45"/>
    </xf>
    <xf numFmtId="0" fontId="10" fillId="2" borderId="9" xfId="0" applyFont="1" applyFill="1" applyBorder="1" applyAlignment="1">
      <alignment horizontal="center" vertical="center" textRotation="45"/>
    </xf>
    <xf numFmtId="0" fontId="20" fillId="9" borderId="0" xfId="6" applyFont="1" applyFill="1" applyAlignment="1">
      <alignment horizontal="center" vertical="center"/>
    </xf>
    <xf numFmtId="0" fontId="1" fillId="0" borderId="0" xfId="7"/>
    <xf numFmtId="0" fontId="21" fillId="0" borderId="13" xfId="7" applyFont="1" applyBorder="1" applyAlignment="1">
      <alignment horizontal="left" vertical="center" wrapText="1" indent="2"/>
    </xf>
  </cellXfs>
  <cellStyles count="8">
    <cellStyle name="Normal 2" xfId="7" xr:uid="{29C44D75-F647-4DD6-98D8-A428E2C0737E}"/>
    <cellStyle name="Гиперссылка" xfId="2" builtinId="8" hidden="1"/>
    <cellStyle name="Гиперссылка" xfId="4" builtinId="8" hidden="1"/>
    <cellStyle name="Гиперссылка" xfId="6" builtinId="8"/>
    <cellStyle name="Обычный" xfId="0" builtinId="0"/>
    <cellStyle name="Открывавшаяся гиперссылка" xfId="3" builtinId="9" hidden="1"/>
    <cellStyle name="Открывавшаяся гиперссылка" xfId="5" builtinId="9" hidden="1"/>
    <cellStyle name="Процентный" xfId="1" builtinId="5"/>
  </cellStyles>
  <dxfs count="0"/>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scatterChart>
        <c:scatterStyle val="lineMarker"/>
        <c:varyColors val="0"/>
        <c:ser>
          <c:idx val="0"/>
          <c:order val="0"/>
          <c:tx>
            <c:strRef>
              <c:f>DATA!$D$2</c:f>
              <c:strCache>
                <c:ptCount val="1"/>
                <c:pt idx="0">
                  <c:v>NEW VISITORS</c:v>
                </c:pt>
              </c:strCache>
            </c:strRef>
          </c:tx>
          <c:spPr>
            <a:ln w="12700" cap="rnd">
              <a:solidFill>
                <a:srgbClr val="00B050"/>
              </a:solidFill>
              <a:round/>
            </a:ln>
            <a:effectLst/>
          </c:spPr>
          <c:marker>
            <c:symbol val="circle"/>
            <c:size val="9"/>
            <c:spPr>
              <a:solidFill>
                <a:srgbClr val="92D050"/>
              </a:solidFill>
              <a:ln w="9525">
                <a:solidFill>
                  <a:srgbClr val="00B050"/>
                </a:solidFill>
              </a:ln>
              <a:effectLst/>
            </c:spPr>
          </c:marker>
          <c:xVal>
            <c:numRef>
              <c:f>DATA!$C$3:$C$32</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xVal>
          <c:yVal>
            <c:numRef>
              <c:f>DATA!$D$3:$D$32</c:f>
              <c:numCache>
                <c:formatCode>0</c:formatCode>
                <c:ptCount val="30"/>
                <c:pt idx="0">
                  <c:v>129</c:v>
                </c:pt>
                <c:pt idx="1">
                  <c:v>207</c:v>
                </c:pt>
                <c:pt idx="2">
                  <c:v>52</c:v>
                </c:pt>
                <c:pt idx="3">
                  <c:v>190</c:v>
                </c:pt>
                <c:pt idx="4">
                  <c:v>145</c:v>
                </c:pt>
                <c:pt idx="5">
                  <c:v>181</c:v>
                </c:pt>
                <c:pt idx="6">
                  <c:v>147</c:v>
                </c:pt>
                <c:pt idx="7">
                  <c:v>151</c:v>
                </c:pt>
                <c:pt idx="8">
                  <c:v>131</c:v>
                </c:pt>
                <c:pt idx="9">
                  <c:v>164</c:v>
                </c:pt>
                <c:pt idx="10">
                  <c:v>143</c:v>
                </c:pt>
                <c:pt idx="11">
                  <c:v>94</c:v>
                </c:pt>
                <c:pt idx="12">
                  <c:v>198</c:v>
                </c:pt>
                <c:pt idx="13">
                  <c:v>95</c:v>
                </c:pt>
                <c:pt idx="14">
                  <c:v>138</c:v>
                </c:pt>
                <c:pt idx="15">
                  <c:v>167</c:v>
                </c:pt>
                <c:pt idx="16">
                  <c:v>161</c:v>
                </c:pt>
                <c:pt idx="17">
                  <c:v>158</c:v>
                </c:pt>
                <c:pt idx="18">
                  <c:v>79</c:v>
                </c:pt>
                <c:pt idx="19">
                  <c:v>79</c:v>
                </c:pt>
                <c:pt idx="20">
                  <c:v>155</c:v>
                </c:pt>
                <c:pt idx="21">
                  <c:v>67</c:v>
                </c:pt>
                <c:pt idx="22">
                  <c:v>99</c:v>
                </c:pt>
                <c:pt idx="23">
                  <c:v>65</c:v>
                </c:pt>
                <c:pt idx="24">
                  <c:v>99</c:v>
                </c:pt>
                <c:pt idx="25">
                  <c:v>88</c:v>
                </c:pt>
                <c:pt idx="26">
                  <c:v>117</c:v>
                </c:pt>
                <c:pt idx="27">
                  <c:v>136</c:v>
                </c:pt>
                <c:pt idx="28">
                  <c:v>140</c:v>
                </c:pt>
                <c:pt idx="29">
                  <c:v>125</c:v>
                </c:pt>
              </c:numCache>
            </c:numRef>
          </c:yVal>
          <c:smooth val="0"/>
          <c:extLst>
            <c:ext xmlns:c16="http://schemas.microsoft.com/office/drawing/2014/chart" uri="{C3380CC4-5D6E-409C-BE32-E72D297353CC}">
              <c16:uniqueId val="{00000000-6052-43E7-9F23-4A921E2D990C}"/>
            </c:ext>
          </c:extLst>
        </c:ser>
        <c:dLbls>
          <c:showLegendKey val="0"/>
          <c:showVal val="0"/>
          <c:showCatName val="0"/>
          <c:showSerName val="0"/>
          <c:showPercent val="0"/>
          <c:showBubbleSize val="0"/>
        </c:dLbls>
        <c:axId val="55649264"/>
        <c:axId val="55649824"/>
      </c:scatterChart>
      <c:valAx>
        <c:axId val="55649264"/>
        <c:scaling>
          <c:orientation val="minMax"/>
          <c:max val="30"/>
        </c:scaling>
        <c:delete val="0"/>
        <c:axPos val="b"/>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ru-RU"/>
          </a:p>
        </c:txPr>
        <c:crossAx val="55649824"/>
        <c:crosses val="autoZero"/>
        <c:crossBetween val="midCat"/>
        <c:majorUnit val="1"/>
      </c:valAx>
      <c:valAx>
        <c:axId val="55649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ru-RU"/>
          </a:p>
        </c:txPr>
        <c:crossAx val="556492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scatterChart>
        <c:scatterStyle val="lineMarker"/>
        <c:varyColors val="0"/>
        <c:ser>
          <c:idx val="0"/>
          <c:order val="0"/>
          <c:tx>
            <c:strRef>
              <c:f>DATA!$E$2</c:f>
              <c:strCache>
                <c:ptCount val="1"/>
                <c:pt idx="0">
                  <c:v>UNIQUE VISITORS</c:v>
                </c:pt>
              </c:strCache>
            </c:strRef>
          </c:tx>
          <c:spPr>
            <a:ln w="12700" cap="rnd">
              <a:solidFill>
                <a:srgbClr val="0070C0"/>
              </a:solidFill>
              <a:round/>
            </a:ln>
            <a:effectLst/>
          </c:spPr>
          <c:marker>
            <c:symbol val="circle"/>
            <c:size val="9"/>
            <c:spPr>
              <a:solidFill>
                <a:srgbClr val="00B0F0"/>
              </a:solidFill>
              <a:ln w="9525">
                <a:solidFill>
                  <a:schemeClr val="accent5"/>
                </a:solidFill>
              </a:ln>
              <a:effectLst/>
            </c:spPr>
          </c:marker>
          <c:xVal>
            <c:numRef>
              <c:f>DATA!$C$3:$C$32</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xVal>
          <c:yVal>
            <c:numRef>
              <c:f>DATA!$E$3:$E$32</c:f>
              <c:numCache>
                <c:formatCode>0</c:formatCode>
                <c:ptCount val="30"/>
                <c:pt idx="0">
                  <c:v>378</c:v>
                </c:pt>
                <c:pt idx="1">
                  <c:v>192</c:v>
                </c:pt>
                <c:pt idx="2">
                  <c:v>393</c:v>
                </c:pt>
                <c:pt idx="3">
                  <c:v>508</c:v>
                </c:pt>
                <c:pt idx="4">
                  <c:v>553</c:v>
                </c:pt>
                <c:pt idx="5">
                  <c:v>307</c:v>
                </c:pt>
                <c:pt idx="6">
                  <c:v>240</c:v>
                </c:pt>
                <c:pt idx="7">
                  <c:v>480</c:v>
                </c:pt>
                <c:pt idx="8">
                  <c:v>279</c:v>
                </c:pt>
                <c:pt idx="9">
                  <c:v>414</c:v>
                </c:pt>
                <c:pt idx="10">
                  <c:v>324</c:v>
                </c:pt>
                <c:pt idx="11">
                  <c:v>333</c:v>
                </c:pt>
                <c:pt idx="12">
                  <c:v>573</c:v>
                </c:pt>
                <c:pt idx="13">
                  <c:v>276</c:v>
                </c:pt>
                <c:pt idx="14">
                  <c:v>222</c:v>
                </c:pt>
                <c:pt idx="15">
                  <c:v>284</c:v>
                </c:pt>
                <c:pt idx="16">
                  <c:v>532</c:v>
                </c:pt>
                <c:pt idx="17">
                  <c:v>337</c:v>
                </c:pt>
                <c:pt idx="18">
                  <c:v>245</c:v>
                </c:pt>
                <c:pt idx="19">
                  <c:v>302</c:v>
                </c:pt>
                <c:pt idx="20">
                  <c:v>319</c:v>
                </c:pt>
                <c:pt idx="21">
                  <c:v>312</c:v>
                </c:pt>
                <c:pt idx="22">
                  <c:v>570</c:v>
                </c:pt>
                <c:pt idx="23">
                  <c:v>239</c:v>
                </c:pt>
                <c:pt idx="24">
                  <c:v>530</c:v>
                </c:pt>
                <c:pt idx="25">
                  <c:v>428</c:v>
                </c:pt>
                <c:pt idx="26">
                  <c:v>276</c:v>
                </c:pt>
                <c:pt idx="27">
                  <c:v>595</c:v>
                </c:pt>
                <c:pt idx="28">
                  <c:v>471</c:v>
                </c:pt>
                <c:pt idx="29">
                  <c:v>433</c:v>
                </c:pt>
              </c:numCache>
            </c:numRef>
          </c:yVal>
          <c:smooth val="0"/>
          <c:extLst>
            <c:ext xmlns:c16="http://schemas.microsoft.com/office/drawing/2014/chart" uri="{C3380CC4-5D6E-409C-BE32-E72D297353CC}">
              <c16:uniqueId val="{00000000-E886-46C9-BFF7-6D16C53AE994}"/>
            </c:ext>
          </c:extLst>
        </c:ser>
        <c:dLbls>
          <c:showLegendKey val="0"/>
          <c:showVal val="0"/>
          <c:showCatName val="0"/>
          <c:showSerName val="0"/>
          <c:showPercent val="0"/>
          <c:showBubbleSize val="0"/>
        </c:dLbls>
        <c:axId val="222767680"/>
        <c:axId val="222768240"/>
      </c:scatterChart>
      <c:valAx>
        <c:axId val="222767680"/>
        <c:scaling>
          <c:orientation val="minMax"/>
          <c:max val="30"/>
        </c:scaling>
        <c:delete val="0"/>
        <c:axPos val="b"/>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ru-RU"/>
          </a:p>
        </c:txPr>
        <c:crossAx val="222768240"/>
        <c:crosses val="autoZero"/>
        <c:crossBetween val="midCat"/>
        <c:majorUnit val="1"/>
      </c:valAx>
      <c:valAx>
        <c:axId val="2227682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ru-RU"/>
          </a:p>
        </c:txPr>
        <c:crossAx val="222767680"/>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lineChart>
        <c:grouping val="standard"/>
        <c:varyColors val="0"/>
        <c:ser>
          <c:idx val="0"/>
          <c:order val="0"/>
          <c:tx>
            <c:strRef>
              <c:f>DATA!$F$2</c:f>
              <c:strCache>
                <c:ptCount val="1"/>
                <c:pt idx="0">
                  <c:v>BOUNCE RATE</c:v>
                </c:pt>
              </c:strCache>
            </c:strRef>
          </c:tx>
          <c:spPr>
            <a:ln w="15875" cap="rnd">
              <a:solidFill>
                <a:schemeClr val="accent2">
                  <a:lumMod val="75000"/>
                </a:schemeClr>
              </a:solidFill>
              <a:round/>
            </a:ln>
            <a:effectLst/>
          </c:spPr>
          <c:marker>
            <c:symbol val="circle"/>
            <c:size val="9"/>
            <c:spPr>
              <a:solidFill>
                <a:schemeClr val="accent2"/>
              </a:solidFill>
              <a:ln w="9525">
                <a:solidFill>
                  <a:schemeClr val="accent2">
                    <a:lumMod val="75000"/>
                  </a:schemeClr>
                </a:solidFill>
              </a:ln>
              <a:effectLst/>
            </c:spPr>
          </c:marker>
          <c:cat>
            <c:numRef>
              <c:f>DATA!$C$3:$C$32</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DATA!$F$3:$F$32</c:f>
              <c:numCache>
                <c:formatCode>0%</c:formatCode>
                <c:ptCount val="30"/>
                <c:pt idx="0">
                  <c:v>0.26</c:v>
                </c:pt>
                <c:pt idx="1">
                  <c:v>0.45</c:v>
                </c:pt>
                <c:pt idx="2">
                  <c:v>0.66</c:v>
                </c:pt>
                <c:pt idx="3">
                  <c:v>0.38</c:v>
                </c:pt>
                <c:pt idx="4">
                  <c:v>0.27</c:v>
                </c:pt>
                <c:pt idx="5">
                  <c:v>0.26</c:v>
                </c:pt>
                <c:pt idx="6">
                  <c:v>0.69</c:v>
                </c:pt>
                <c:pt idx="7">
                  <c:v>0.53</c:v>
                </c:pt>
                <c:pt idx="8">
                  <c:v>0.28000000000000003</c:v>
                </c:pt>
                <c:pt idx="9">
                  <c:v>0.73</c:v>
                </c:pt>
                <c:pt idx="10">
                  <c:v>0.48</c:v>
                </c:pt>
                <c:pt idx="11">
                  <c:v>0.46</c:v>
                </c:pt>
                <c:pt idx="12">
                  <c:v>0.51</c:v>
                </c:pt>
                <c:pt idx="13">
                  <c:v>0.38</c:v>
                </c:pt>
                <c:pt idx="14">
                  <c:v>0.36</c:v>
                </c:pt>
                <c:pt idx="15">
                  <c:v>0.52</c:v>
                </c:pt>
                <c:pt idx="16">
                  <c:v>0.41</c:v>
                </c:pt>
                <c:pt idx="17">
                  <c:v>0.42</c:v>
                </c:pt>
                <c:pt idx="18">
                  <c:v>0.36</c:v>
                </c:pt>
                <c:pt idx="19">
                  <c:v>0.26</c:v>
                </c:pt>
                <c:pt idx="20">
                  <c:v>0.3</c:v>
                </c:pt>
                <c:pt idx="21">
                  <c:v>0.34</c:v>
                </c:pt>
                <c:pt idx="22">
                  <c:v>0.59</c:v>
                </c:pt>
                <c:pt idx="23">
                  <c:v>0.56000000000000005</c:v>
                </c:pt>
                <c:pt idx="24">
                  <c:v>0.25</c:v>
                </c:pt>
                <c:pt idx="25">
                  <c:v>0.52</c:v>
                </c:pt>
                <c:pt idx="26">
                  <c:v>0.52</c:v>
                </c:pt>
                <c:pt idx="27">
                  <c:v>0.56000000000000005</c:v>
                </c:pt>
                <c:pt idx="28">
                  <c:v>0.48</c:v>
                </c:pt>
                <c:pt idx="29">
                  <c:v>0.57999999999999996</c:v>
                </c:pt>
              </c:numCache>
            </c:numRef>
          </c:val>
          <c:smooth val="0"/>
          <c:extLst>
            <c:ext xmlns:c16="http://schemas.microsoft.com/office/drawing/2014/chart" uri="{C3380CC4-5D6E-409C-BE32-E72D297353CC}">
              <c16:uniqueId val="{00000000-A5AF-417D-832F-EBCA779A614B}"/>
            </c:ext>
          </c:extLst>
        </c:ser>
        <c:dLbls>
          <c:showLegendKey val="0"/>
          <c:showVal val="0"/>
          <c:showCatName val="0"/>
          <c:showSerName val="0"/>
          <c:showPercent val="0"/>
          <c:showBubbleSize val="0"/>
        </c:dLbls>
        <c:marker val="1"/>
        <c:smooth val="0"/>
        <c:axId val="222770480"/>
        <c:axId val="222771040"/>
      </c:lineChart>
      <c:catAx>
        <c:axId val="22277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ru-RU"/>
          </a:p>
        </c:txPr>
        <c:crossAx val="222771040"/>
        <c:crosses val="autoZero"/>
        <c:auto val="1"/>
        <c:lblAlgn val="ctr"/>
        <c:lblOffset val="100"/>
        <c:noMultiLvlLbl val="0"/>
      </c:catAx>
      <c:valAx>
        <c:axId val="222771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ru-RU"/>
          </a:p>
        </c:txPr>
        <c:crossAx val="2227704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lineChart>
        <c:grouping val="standard"/>
        <c:varyColors val="0"/>
        <c:ser>
          <c:idx val="0"/>
          <c:order val="0"/>
          <c:tx>
            <c:strRef>
              <c:f>DATA!$G$2</c:f>
              <c:strCache>
                <c:ptCount val="1"/>
                <c:pt idx="0">
                  <c:v>AVERAGE TIME ON SITE IN MINUTES</c:v>
                </c:pt>
              </c:strCache>
            </c:strRef>
          </c:tx>
          <c:spPr>
            <a:ln w="15875" cap="rnd">
              <a:solidFill>
                <a:srgbClr val="C00000"/>
              </a:solidFill>
              <a:round/>
            </a:ln>
            <a:effectLst/>
          </c:spPr>
          <c:marker>
            <c:symbol val="circle"/>
            <c:size val="9"/>
            <c:spPr>
              <a:solidFill>
                <a:srgbClr val="FF0000"/>
              </a:solidFill>
              <a:ln w="9525">
                <a:solidFill>
                  <a:srgbClr val="C00000"/>
                </a:solidFill>
              </a:ln>
              <a:effectLst/>
            </c:spPr>
          </c:marker>
          <c:cat>
            <c:numRef>
              <c:f>DATA!$C$3:$C$32</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DATA!$G$3:$G$32</c:f>
              <c:numCache>
                <c:formatCode>General</c:formatCode>
                <c:ptCount val="30"/>
                <c:pt idx="0">
                  <c:v>12.65</c:v>
                </c:pt>
                <c:pt idx="1">
                  <c:v>4.6100000000000003</c:v>
                </c:pt>
                <c:pt idx="2">
                  <c:v>6.53</c:v>
                </c:pt>
                <c:pt idx="3">
                  <c:v>6.74</c:v>
                </c:pt>
                <c:pt idx="4">
                  <c:v>12.49</c:v>
                </c:pt>
                <c:pt idx="5">
                  <c:v>6.83</c:v>
                </c:pt>
                <c:pt idx="6">
                  <c:v>12.35</c:v>
                </c:pt>
                <c:pt idx="7">
                  <c:v>16.329999999999998</c:v>
                </c:pt>
                <c:pt idx="8">
                  <c:v>7.05</c:v>
                </c:pt>
                <c:pt idx="9">
                  <c:v>12.49</c:v>
                </c:pt>
                <c:pt idx="10">
                  <c:v>6.07</c:v>
                </c:pt>
                <c:pt idx="11">
                  <c:v>4.3600000000000003</c:v>
                </c:pt>
                <c:pt idx="12">
                  <c:v>1.9</c:v>
                </c:pt>
                <c:pt idx="13">
                  <c:v>14.07</c:v>
                </c:pt>
                <c:pt idx="14">
                  <c:v>15.31</c:v>
                </c:pt>
                <c:pt idx="15">
                  <c:v>2.8</c:v>
                </c:pt>
                <c:pt idx="16">
                  <c:v>16.89</c:v>
                </c:pt>
                <c:pt idx="17">
                  <c:v>11.5</c:v>
                </c:pt>
                <c:pt idx="18">
                  <c:v>1.1599999999999999</c:v>
                </c:pt>
                <c:pt idx="19">
                  <c:v>4.9800000000000004</c:v>
                </c:pt>
                <c:pt idx="20">
                  <c:v>9.06</c:v>
                </c:pt>
                <c:pt idx="21">
                  <c:v>6</c:v>
                </c:pt>
                <c:pt idx="22">
                  <c:v>13.19</c:v>
                </c:pt>
                <c:pt idx="23">
                  <c:v>16.309999999999999</c:v>
                </c:pt>
                <c:pt idx="24">
                  <c:v>2.1</c:v>
                </c:pt>
                <c:pt idx="25">
                  <c:v>6.74</c:v>
                </c:pt>
                <c:pt idx="26">
                  <c:v>16.16</c:v>
                </c:pt>
                <c:pt idx="27">
                  <c:v>8.16</c:v>
                </c:pt>
                <c:pt idx="28">
                  <c:v>6.59</c:v>
                </c:pt>
                <c:pt idx="29">
                  <c:v>16.84</c:v>
                </c:pt>
              </c:numCache>
            </c:numRef>
          </c:val>
          <c:smooth val="0"/>
          <c:extLst>
            <c:ext xmlns:c16="http://schemas.microsoft.com/office/drawing/2014/chart" uri="{C3380CC4-5D6E-409C-BE32-E72D297353CC}">
              <c16:uniqueId val="{00000000-A4EE-415F-A9AA-3768C63778AE}"/>
            </c:ext>
          </c:extLst>
        </c:ser>
        <c:dLbls>
          <c:showLegendKey val="0"/>
          <c:showVal val="0"/>
          <c:showCatName val="0"/>
          <c:showSerName val="0"/>
          <c:showPercent val="0"/>
          <c:showBubbleSize val="0"/>
        </c:dLbls>
        <c:marker val="1"/>
        <c:smooth val="0"/>
        <c:axId val="222773280"/>
        <c:axId val="222773840"/>
      </c:lineChart>
      <c:catAx>
        <c:axId val="22277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ru-RU"/>
          </a:p>
        </c:txPr>
        <c:crossAx val="222773840"/>
        <c:crosses val="autoZero"/>
        <c:auto val="1"/>
        <c:lblAlgn val="ctr"/>
        <c:lblOffset val="100"/>
        <c:noMultiLvlLbl val="0"/>
      </c:catAx>
      <c:valAx>
        <c:axId val="222773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ru-RU"/>
          </a:p>
        </c:txPr>
        <c:crossAx val="222773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bit.ly/3s5qMsT"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0</xdr:rowOff>
    </xdr:from>
    <xdr:to>
      <xdr:col>6</xdr:col>
      <xdr:colOff>12700</xdr:colOff>
      <xdr:row>12</xdr:row>
      <xdr:rowOff>2651760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14</xdr:row>
      <xdr:rowOff>0</xdr:rowOff>
    </xdr:from>
    <xdr:to>
      <xdr:col>6</xdr:col>
      <xdr:colOff>12700</xdr:colOff>
      <xdr:row>14</xdr:row>
      <xdr:rowOff>2651760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12</xdr:row>
      <xdr:rowOff>0</xdr:rowOff>
    </xdr:from>
    <xdr:to>
      <xdr:col>11</xdr:col>
      <xdr:colOff>1816100</xdr:colOff>
      <xdr:row>12</xdr:row>
      <xdr:rowOff>2651760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0</xdr:rowOff>
    </xdr:from>
    <xdr:to>
      <xdr:col>11</xdr:col>
      <xdr:colOff>1816100</xdr:colOff>
      <xdr:row>14</xdr:row>
      <xdr:rowOff>2651760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7</xdr:col>
      <xdr:colOff>17930</xdr:colOff>
      <xdr:row>0</xdr:row>
      <xdr:rowOff>2069183</xdr:rowOff>
    </xdr:to>
    <xdr:pic>
      <xdr:nvPicPr>
        <xdr:cNvPr id="3" name="Рисунок 2">
          <a:hlinkClick xmlns:r="http://schemas.openxmlformats.org/officeDocument/2006/relationships" r:id="rId5"/>
          <a:extLst>
            <a:ext uri="{FF2B5EF4-FFF2-40B4-BE49-F238E27FC236}">
              <a16:creationId xmlns:a16="http://schemas.microsoft.com/office/drawing/2014/main" id="{C33FDE86-E439-4413-9212-B17CC83F370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24118"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s5qMs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sheetPr>
  <dimension ref="A1:M72"/>
  <sheetViews>
    <sheetView showGridLines="0" tabSelected="1" zoomScale="85" zoomScaleNormal="85" workbookViewId="0">
      <pane ySplit="2" topLeftCell="A3" activePane="bottomLeft" state="frozen"/>
      <selection pane="bottomLeft" activeCell="B18" sqref="B18:L18"/>
    </sheetView>
  </sheetViews>
  <sheetFormatPr defaultColWidth="10.875" defaultRowHeight="15" x14ac:dyDescent="0.2"/>
  <cols>
    <col min="1" max="1" width="3" style="1" customWidth="1"/>
    <col min="2" max="3" width="24" style="1" customWidth="1"/>
    <col min="4" max="4" width="3" style="1" customWidth="1"/>
    <col min="5" max="6" width="24" style="1" customWidth="1"/>
    <col min="7" max="7" width="3" style="1" customWidth="1"/>
    <col min="8" max="9" width="24" style="1" customWidth="1"/>
    <col min="10" max="10" width="3" style="1" customWidth="1"/>
    <col min="11" max="12" width="24" style="1" customWidth="1"/>
    <col min="13" max="13" width="3" style="1" customWidth="1"/>
    <col min="14" max="16384" width="10.875" style="1"/>
  </cols>
  <sheetData>
    <row r="1" spans="1:13" ht="165.75" customHeight="1" x14ac:dyDescent="0.2"/>
    <row r="2" spans="1:13" ht="50.1" customHeight="1" x14ac:dyDescent="0.2">
      <c r="A2" s="3"/>
      <c r="B2" s="5" t="s">
        <v>0</v>
      </c>
      <c r="C2" s="5"/>
      <c r="D2" s="3"/>
      <c r="E2" s="5"/>
      <c r="F2" s="3"/>
      <c r="G2" s="3"/>
      <c r="H2" s="5"/>
      <c r="I2" s="5"/>
      <c r="J2" s="5"/>
      <c r="K2" s="5"/>
      <c r="L2" s="3"/>
      <c r="M2" s="3"/>
    </row>
    <row r="3" spans="1:13" ht="24" customHeight="1" x14ac:dyDescent="0.2">
      <c r="A3" s="3"/>
      <c r="B3" s="46" t="s">
        <v>19</v>
      </c>
      <c r="C3" s="46"/>
      <c r="D3" s="19"/>
      <c r="E3" s="46" t="s">
        <v>20</v>
      </c>
      <c r="F3" s="46"/>
      <c r="G3" s="19"/>
      <c r="H3" s="46" t="s">
        <v>21</v>
      </c>
      <c r="I3" s="46"/>
      <c r="J3" s="19"/>
      <c r="K3" s="46" t="s">
        <v>26</v>
      </c>
      <c r="L3" s="46"/>
      <c r="M3" s="17"/>
    </row>
    <row r="4" spans="1:13" s="2" customFormat="1" ht="24" customHeight="1" x14ac:dyDescent="0.25">
      <c r="A4" s="4"/>
      <c r="B4" s="42">
        <f>DATA!D33</f>
        <v>84</v>
      </c>
      <c r="C4" s="26" t="s">
        <v>27</v>
      </c>
      <c r="D4" s="20"/>
      <c r="E4" s="42">
        <f>DATA!E33</f>
        <v>296</v>
      </c>
      <c r="F4" s="26" t="s">
        <v>27</v>
      </c>
      <c r="G4" s="20"/>
      <c r="H4" s="43">
        <f>DATA!F33</f>
        <v>0.5</v>
      </c>
      <c r="I4" s="26" t="s">
        <v>27</v>
      </c>
      <c r="J4" s="20"/>
      <c r="K4" s="44">
        <f>DATA!G33</f>
        <v>13.08</v>
      </c>
      <c r="L4" s="26" t="s">
        <v>27</v>
      </c>
      <c r="M4" s="18"/>
    </row>
    <row r="5" spans="1:13" s="2" customFormat="1" ht="48" customHeight="1" x14ac:dyDescent="0.25">
      <c r="A5" s="4"/>
      <c r="B5" s="42"/>
      <c r="C5" s="29">
        <f>(DATA!D33-DATA!D32)/DATA!D33*1</f>
        <v>-0.48809523809523808</v>
      </c>
      <c r="D5" s="20"/>
      <c r="E5" s="42"/>
      <c r="F5" s="29">
        <f>(DATA!G33-DATA!G32)/DATA!G33*1</f>
        <v>-0.28746177370030579</v>
      </c>
      <c r="G5" s="20"/>
      <c r="H5" s="43"/>
      <c r="I5" s="30">
        <f>(DATA!F33-DATA!F32)/DATA!F33*1</f>
        <v>-0.15999999999999992</v>
      </c>
      <c r="J5" s="20"/>
      <c r="K5" s="44"/>
      <c r="L5" s="29">
        <f>(DATA!G33-DATA!G32)/DATA!G33*1</f>
        <v>-0.28746177370030579</v>
      </c>
      <c r="M5" s="18"/>
    </row>
    <row r="6" spans="1:13" s="2" customFormat="1" ht="24" customHeight="1" x14ac:dyDescent="0.25">
      <c r="A6" s="4"/>
      <c r="B6" s="42"/>
      <c r="C6" s="28"/>
      <c r="D6" s="20"/>
      <c r="E6" s="42"/>
      <c r="F6" s="22"/>
      <c r="G6" s="20"/>
      <c r="H6" s="43"/>
      <c r="I6" s="22"/>
      <c r="J6" s="20"/>
      <c r="K6" s="44"/>
      <c r="L6" s="27"/>
      <c r="M6" s="18"/>
    </row>
    <row r="7" spans="1:13" ht="18" customHeight="1" x14ac:dyDescent="0.2">
      <c r="A7" s="3"/>
      <c r="B7" s="21"/>
      <c r="C7" s="21"/>
      <c r="D7" s="21"/>
      <c r="E7" s="21"/>
      <c r="F7" s="21"/>
      <c r="G7" s="21"/>
      <c r="H7" s="21"/>
      <c r="I7" s="21"/>
      <c r="J7" s="21"/>
      <c r="K7" s="21"/>
      <c r="L7" s="21"/>
      <c r="M7" s="17"/>
    </row>
    <row r="8" spans="1:13" ht="24" customHeight="1" x14ac:dyDescent="0.2">
      <c r="A8" s="3"/>
      <c r="B8" s="46" t="s">
        <v>22</v>
      </c>
      <c r="C8" s="46"/>
      <c r="D8" s="19"/>
      <c r="E8" s="46" t="s">
        <v>23</v>
      </c>
      <c r="F8" s="46"/>
      <c r="G8" s="19"/>
      <c r="H8" s="46" t="s">
        <v>24</v>
      </c>
      <c r="I8" s="46"/>
      <c r="J8" s="19"/>
      <c r="K8" s="47" t="s">
        <v>25</v>
      </c>
      <c r="L8" s="47"/>
      <c r="M8" s="17"/>
    </row>
    <row r="9" spans="1:13" s="2" customFormat="1" ht="96" customHeight="1" x14ac:dyDescent="0.25">
      <c r="A9" s="4"/>
      <c r="B9" s="48">
        <f>SUM(DATA!D3:D32)</f>
        <v>3900</v>
      </c>
      <c r="C9" s="48"/>
      <c r="D9" s="20"/>
      <c r="E9" s="48">
        <f>SUM(DATA!E3:E32)</f>
        <v>11345</v>
      </c>
      <c r="F9" s="48"/>
      <c r="G9" s="20"/>
      <c r="H9" s="49">
        <f>SUM(DATA!F3:F32)/30</f>
        <v>0.44566666666666671</v>
      </c>
      <c r="I9" s="49"/>
      <c r="J9" s="20"/>
      <c r="K9" s="50">
        <f>SUM(DATA!G3:G32)/30</f>
        <v>9.2753333333333323</v>
      </c>
      <c r="L9" s="50"/>
      <c r="M9" s="18"/>
    </row>
    <row r="10" spans="1:13" x14ac:dyDescent="0.2">
      <c r="A10" s="3"/>
      <c r="B10" s="3"/>
      <c r="C10" s="3"/>
      <c r="D10" s="3"/>
      <c r="E10" s="3"/>
      <c r="F10" s="3"/>
      <c r="G10" s="3"/>
      <c r="H10" s="3"/>
      <c r="I10" s="3"/>
      <c r="J10" s="3"/>
      <c r="K10" s="3"/>
      <c r="L10" s="3"/>
      <c r="M10" s="3"/>
    </row>
    <row r="11" spans="1:13" ht="24" customHeight="1" x14ac:dyDescent="0.2">
      <c r="A11" s="3"/>
      <c r="B11" s="45" t="s">
        <v>18</v>
      </c>
      <c r="C11" s="46"/>
      <c r="D11" s="46"/>
      <c r="E11" s="46"/>
      <c r="F11" s="46"/>
      <c r="G11" s="46"/>
      <c r="H11" s="46"/>
      <c r="I11" s="46"/>
      <c r="J11" s="46"/>
      <c r="K11" s="46"/>
      <c r="L11" s="46"/>
      <c r="M11" s="23"/>
    </row>
    <row r="12" spans="1:13" x14ac:dyDescent="0.2">
      <c r="A12" s="3"/>
      <c r="B12" s="3"/>
      <c r="C12" s="3"/>
      <c r="D12" s="3"/>
      <c r="E12" s="3"/>
      <c r="F12" s="3"/>
      <c r="G12" s="3"/>
      <c r="H12" s="3"/>
      <c r="I12" s="3"/>
      <c r="J12" s="3"/>
      <c r="K12" s="3"/>
      <c r="L12" s="3"/>
      <c r="M12" s="3"/>
    </row>
    <row r="13" spans="1:13" ht="216" customHeight="1" x14ac:dyDescent="0.2">
      <c r="A13" s="3"/>
      <c r="B13" s="3"/>
      <c r="C13" s="3"/>
      <c r="D13" s="3"/>
      <c r="E13" s="3"/>
      <c r="F13" s="3"/>
      <c r="G13" s="3"/>
      <c r="H13" s="3"/>
      <c r="I13" s="3"/>
      <c r="J13" s="3"/>
      <c r="K13" s="3"/>
      <c r="L13" s="3"/>
      <c r="M13" s="3"/>
    </row>
    <row r="14" spans="1:13" x14ac:dyDescent="0.2">
      <c r="A14" s="3"/>
      <c r="B14" s="3"/>
      <c r="C14" s="3"/>
      <c r="D14" s="3"/>
      <c r="E14" s="3"/>
      <c r="F14" s="3"/>
      <c r="G14" s="3"/>
      <c r="H14" s="3"/>
      <c r="I14" s="3"/>
      <c r="J14" s="3"/>
      <c r="K14" s="3"/>
      <c r="L14" s="3"/>
      <c r="M14" s="3"/>
    </row>
    <row r="15" spans="1:13" ht="216" customHeight="1" x14ac:dyDescent="0.2">
      <c r="A15" s="3"/>
      <c r="B15" s="3"/>
      <c r="C15" s="3"/>
      <c r="D15" s="3"/>
      <c r="E15" s="3"/>
      <c r="F15" s="3"/>
      <c r="G15" s="3"/>
      <c r="H15" s="3"/>
      <c r="I15" s="3"/>
      <c r="J15" s="3"/>
      <c r="K15" s="3"/>
      <c r="L15" s="3"/>
      <c r="M15" s="3"/>
    </row>
    <row r="16" spans="1:13" x14ac:dyDescent="0.2">
      <c r="A16" s="3"/>
      <c r="B16" s="3"/>
      <c r="C16" s="3"/>
      <c r="D16" s="3"/>
      <c r="E16" s="3"/>
      <c r="F16" s="3"/>
      <c r="G16" s="3"/>
      <c r="H16" s="3"/>
      <c r="I16" s="3"/>
      <c r="J16" s="3"/>
      <c r="K16" s="3"/>
      <c r="L16" s="3"/>
      <c r="M16" s="3"/>
    </row>
    <row r="17" spans="1:13" x14ac:dyDescent="0.2">
      <c r="A17" s="41"/>
      <c r="B17" s="41"/>
      <c r="C17" s="41"/>
      <c r="D17" s="41"/>
      <c r="E17" s="41"/>
      <c r="F17" s="41"/>
      <c r="G17" s="41"/>
      <c r="H17" s="41"/>
      <c r="I17" s="41"/>
      <c r="J17" s="41"/>
      <c r="K17" s="41"/>
      <c r="L17" s="41"/>
      <c r="M17" s="41"/>
    </row>
    <row r="18" spans="1:13" ht="50.1" customHeight="1" x14ac:dyDescent="0.2">
      <c r="A18" s="41"/>
      <c r="B18" s="55" t="s">
        <v>28</v>
      </c>
      <c r="C18" s="55"/>
      <c r="D18" s="55"/>
      <c r="E18" s="55"/>
      <c r="F18" s="55"/>
      <c r="G18" s="55"/>
      <c r="H18" s="55"/>
      <c r="I18" s="55"/>
      <c r="J18" s="55"/>
      <c r="K18" s="55"/>
      <c r="L18" s="55"/>
      <c r="M18" s="41"/>
    </row>
    <row r="19" spans="1:13" x14ac:dyDescent="0.2">
      <c r="A19" s="41"/>
      <c r="B19" s="41"/>
      <c r="C19" s="41"/>
      <c r="D19" s="41"/>
      <c r="E19" s="41"/>
      <c r="F19" s="41"/>
      <c r="G19" s="41"/>
      <c r="H19" s="41"/>
      <c r="I19" s="41"/>
      <c r="J19" s="41"/>
      <c r="K19" s="41"/>
      <c r="L19" s="41"/>
      <c r="M19" s="41"/>
    </row>
    <row r="20" spans="1:13" x14ac:dyDescent="0.2">
      <c r="A20" s="41"/>
      <c r="B20" s="41"/>
      <c r="C20" s="41"/>
      <c r="D20" s="41"/>
      <c r="E20" s="41"/>
      <c r="F20" s="41"/>
      <c r="G20" s="41"/>
      <c r="H20" s="41"/>
      <c r="I20" s="41"/>
      <c r="J20" s="41"/>
      <c r="K20" s="41"/>
      <c r="L20" s="41"/>
      <c r="M20" s="41"/>
    </row>
    <row r="21" spans="1:13" x14ac:dyDescent="0.2">
      <c r="A21" s="41"/>
      <c r="B21" s="41"/>
      <c r="C21" s="41"/>
      <c r="D21" s="41"/>
      <c r="E21" s="41"/>
      <c r="F21" s="41"/>
      <c r="G21" s="41"/>
      <c r="H21" s="41"/>
      <c r="I21" s="41"/>
      <c r="J21" s="41"/>
      <c r="K21" s="41"/>
      <c r="L21" s="41"/>
      <c r="M21" s="41"/>
    </row>
    <row r="22" spans="1:13" x14ac:dyDescent="0.2">
      <c r="A22" s="41"/>
      <c r="B22" s="41"/>
      <c r="C22" s="41"/>
      <c r="D22" s="41"/>
      <c r="E22" s="41"/>
      <c r="F22" s="41"/>
      <c r="G22" s="41"/>
      <c r="H22" s="41"/>
      <c r="I22" s="41"/>
      <c r="J22" s="41"/>
      <c r="K22" s="41"/>
      <c r="L22" s="41"/>
      <c r="M22" s="41"/>
    </row>
    <row r="23" spans="1:13" x14ac:dyDescent="0.2">
      <c r="A23" s="41"/>
      <c r="B23" s="41"/>
      <c r="C23" s="41"/>
      <c r="D23" s="41"/>
      <c r="E23" s="41"/>
      <c r="F23" s="41"/>
      <c r="G23" s="41"/>
      <c r="H23" s="41"/>
      <c r="I23" s="41"/>
      <c r="J23" s="41"/>
      <c r="K23" s="41"/>
      <c r="L23" s="41"/>
      <c r="M23" s="41"/>
    </row>
    <row r="24" spans="1:13" x14ac:dyDescent="0.2">
      <c r="A24" s="41"/>
      <c r="B24" s="41"/>
      <c r="C24" s="41"/>
      <c r="D24" s="41"/>
      <c r="E24" s="41"/>
      <c r="F24" s="41"/>
      <c r="G24" s="41"/>
      <c r="H24" s="41"/>
      <c r="I24" s="41"/>
      <c r="J24" s="41"/>
      <c r="K24" s="41"/>
      <c r="L24" s="41"/>
      <c r="M24" s="41"/>
    </row>
    <row r="25" spans="1:13" x14ac:dyDescent="0.2">
      <c r="A25" s="41"/>
      <c r="B25" s="41"/>
      <c r="C25" s="41"/>
      <c r="D25" s="41"/>
      <c r="E25" s="41"/>
      <c r="F25" s="41"/>
      <c r="G25" s="41"/>
      <c r="H25" s="41"/>
      <c r="I25" s="41"/>
      <c r="J25" s="41"/>
      <c r="K25" s="41"/>
      <c r="L25" s="41"/>
      <c r="M25" s="41"/>
    </row>
    <row r="26" spans="1:13" x14ac:dyDescent="0.2">
      <c r="A26" s="41"/>
      <c r="B26" s="41"/>
      <c r="C26" s="41"/>
      <c r="D26" s="41"/>
      <c r="E26" s="41"/>
      <c r="F26" s="41"/>
      <c r="G26" s="41"/>
      <c r="H26" s="41"/>
      <c r="I26" s="41"/>
      <c r="J26" s="41"/>
      <c r="K26" s="41"/>
      <c r="L26" s="41"/>
      <c r="M26" s="41"/>
    </row>
    <row r="27" spans="1:13" x14ac:dyDescent="0.2">
      <c r="A27" s="41"/>
      <c r="B27" s="41"/>
      <c r="C27" s="41"/>
      <c r="D27" s="41"/>
      <c r="E27" s="41"/>
      <c r="F27" s="41"/>
      <c r="G27" s="41"/>
      <c r="H27" s="41"/>
      <c r="I27" s="41"/>
      <c r="J27" s="41"/>
      <c r="K27" s="41"/>
      <c r="L27" s="41"/>
      <c r="M27" s="41"/>
    </row>
    <row r="28" spans="1:13" x14ac:dyDescent="0.2">
      <c r="A28" s="41"/>
      <c r="B28" s="41"/>
      <c r="C28" s="41"/>
      <c r="D28" s="41"/>
      <c r="E28" s="41"/>
      <c r="F28" s="41"/>
      <c r="G28" s="41"/>
      <c r="H28" s="41"/>
      <c r="I28" s="41"/>
      <c r="J28" s="41"/>
      <c r="K28" s="41"/>
      <c r="L28" s="41"/>
      <c r="M28" s="41"/>
    </row>
    <row r="29" spans="1:13" x14ac:dyDescent="0.2">
      <c r="A29" s="41"/>
      <c r="B29" s="41"/>
      <c r="C29" s="41"/>
      <c r="D29" s="41"/>
      <c r="E29" s="41"/>
      <c r="F29" s="41"/>
      <c r="G29" s="41"/>
      <c r="H29" s="41"/>
      <c r="I29" s="41"/>
      <c r="J29" s="41"/>
      <c r="K29" s="41"/>
      <c r="L29" s="41"/>
      <c r="M29" s="41"/>
    </row>
    <row r="30" spans="1:13" x14ac:dyDescent="0.2">
      <c r="A30" s="41"/>
      <c r="B30" s="41"/>
      <c r="C30" s="41"/>
      <c r="D30" s="41"/>
      <c r="E30" s="41"/>
      <c r="F30" s="41"/>
      <c r="G30" s="41"/>
      <c r="H30" s="41"/>
      <c r="I30" s="41"/>
      <c r="J30" s="41"/>
      <c r="K30" s="41"/>
      <c r="L30" s="41"/>
      <c r="M30" s="41"/>
    </row>
    <row r="31" spans="1:13" x14ac:dyDescent="0.2">
      <c r="A31" s="41"/>
      <c r="B31" s="41"/>
      <c r="C31" s="41"/>
      <c r="D31" s="41"/>
      <c r="E31" s="41"/>
      <c r="F31" s="41"/>
      <c r="G31" s="41"/>
      <c r="H31" s="41"/>
      <c r="I31" s="41"/>
      <c r="J31" s="41"/>
      <c r="K31" s="41"/>
      <c r="L31" s="41"/>
      <c r="M31" s="41"/>
    </row>
    <row r="32" spans="1:13" x14ac:dyDescent="0.2">
      <c r="A32" s="41"/>
      <c r="B32" s="41"/>
      <c r="C32" s="41"/>
      <c r="D32" s="41"/>
      <c r="E32" s="41"/>
      <c r="F32" s="41"/>
      <c r="G32" s="41"/>
      <c r="H32" s="41"/>
      <c r="I32" s="41"/>
      <c r="J32" s="41"/>
      <c r="K32" s="41"/>
      <c r="L32" s="41"/>
      <c r="M32" s="41"/>
    </row>
    <row r="33" spans="1:13" x14ac:dyDescent="0.2">
      <c r="A33" s="41"/>
      <c r="B33" s="41"/>
      <c r="C33" s="41"/>
      <c r="D33" s="41"/>
      <c r="E33" s="41"/>
      <c r="F33" s="41"/>
      <c r="G33" s="41"/>
      <c r="H33" s="41"/>
      <c r="I33" s="41"/>
      <c r="J33" s="41"/>
      <c r="K33" s="41"/>
      <c r="L33" s="41"/>
      <c r="M33" s="41"/>
    </row>
    <row r="34" spans="1:13" x14ac:dyDescent="0.2">
      <c r="A34" s="41"/>
      <c r="B34" s="41"/>
      <c r="C34" s="41"/>
      <c r="D34" s="41"/>
      <c r="E34" s="41"/>
      <c r="F34" s="41"/>
      <c r="G34" s="41"/>
      <c r="H34" s="41"/>
      <c r="I34" s="41"/>
      <c r="J34" s="41"/>
      <c r="K34" s="41"/>
      <c r="L34" s="41"/>
      <c r="M34" s="41"/>
    </row>
    <row r="35" spans="1:13" x14ac:dyDescent="0.2">
      <c r="A35" s="41"/>
      <c r="B35" s="41"/>
      <c r="C35" s="41"/>
      <c r="D35" s="41"/>
      <c r="E35" s="41"/>
      <c r="F35" s="41"/>
      <c r="G35" s="41"/>
      <c r="H35" s="41"/>
      <c r="I35" s="41"/>
      <c r="J35" s="41"/>
      <c r="K35" s="41"/>
      <c r="L35" s="41"/>
      <c r="M35" s="41"/>
    </row>
    <row r="36" spans="1:13" x14ac:dyDescent="0.2">
      <c r="A36" s="41"/>
      <c r="B36" s="41"/>
      <c r="C36" s="41"/>
      <c r="D36" s="41"/>
      <c r="E36" s="41"/>
      <c r="F36" s="41"/>
      <c r="G36" s="41"/>
      <c r="H36" s="41"/>
      <c r="I36" s="41"/>
      <c r="J36" s="41"/>
      <c r="K36" s="41"/>
      <c r="L36" s="41"/>
      <c r="M36" s="41"/>
    </row>
    <row r="37" spans="1:13" x14ac:dyDescent="0.2">
      <c r="A37" s="41"/>
      <c r="B37" s="41"/>
      <c r="C37" s="41"/>
      <c r="D37" s="41"/>
      <c r="E37" s="41"/>
      <c r="F37" s="41"/>
      <c r="G37" s="41"/>
      <c r="H37" s="41"/>
      <c r="I37" s="41"/>
      <c r="J37" s="41"/>
      <c r="K37" s="41"/>
      <c r="L37" s="41"/>
      <c r="M37" s="41"/>
    </row>
    <row r="38" spans="1:13" x14ac:dyDescent="0.2">
      <c r="A38" s="41"/>
      <c r="B38" s="41"/>
      <c r="C38" s="41"/>
      <c r="D38" s="41"/>
      <c r="E38" s="41"/>
      <c r="F38" s="41"/>
      <c r="G38" s="41"/>
      <c r="H38" s="41"/>
      <c r="I38" s="41"/>
      <c r="J38" s="41"/>
      <c r="K38" s="41"/>
      <c r="L38" s="41"/>
      <c r="M38" s="41"/>
    </row>
    <row r="39" spans="1:13" x14ac:dyDescent="0.2">
      <c r="A39" s="41"/>
      <c r="B39" s="41"/>
      <c r="C39" s="41"/>
      <c r="D39" s="41"/>
      <c r="E39" s="41"/>
      <c r="F39" s="41"/>
      <c r="G39" s="41"/>
      <c r="H39" s="41"/>
      <c r="I39" s="41"/>
      <c r="J39" s="41"/>
      <c r="K39" s="41"/>
      <c r="L39" s="41"/>
      <c r="M39" s="41"/>
    </row>
    <row r="40" spans="1:13" x14ac:dyDescent="0.2">
      <c r="A40" s="41"/>
      <c r="B40" s="41"/>
      <c r="C40" s="41"/>
      <c r="D40" s="41"/>
      <c r="E40" s="41"/>
      <c r="F40" s="41"/>
      <c r="G40" s="41"/>
      <c r="H40" s="41"/>
      <c r="I40" s="41"/>
      <c r="J40" s="41"/>
      <c r="K40" s="41"/>
      <c r="L40" s="41"/>
      <c r="M40" s="41"/>
    </row>
    <row r="41" spans="1:13" x14ac:dyDescent="0.2">
      <c r="A41" s="41"/>
      <c r="B41" s="41"/>
      <c r="C41" s="41"/>
      <c r="D41" s="41"/>
      <c r="E41" s="41"/>
      <c r="F41" s="41"/>
      <c r="G41" s="41"/>
      <c r="H41" s="41"/>
      <c r="I41" s="41"/>
      <c r="J41" s="41"/>
      <c r="K41" s="41"/>
      <c r="L41" s="41"/>
      <c r="M41" s="41"/>
    </row>
    <row r="42" spans="1:13" x14ac:dyDescent="0.2">
      <c r="A42" s="41"/>
      <c r="B42" s="41"/>
      <c r="C42" s="41"/>
      <c r="D42" s="41"/>
      <c r="E42" s="41"/>
      <c r="F42" s="41"/>
      <c r="G42" s="41"/>
      <c r="H42" s="41"/>
      <c r="I42" s="41"/>
      <c r="J42" s="41"/>
      <c r="K42" s="41"/>
      <c r="L42" s="41"/>
      <c r="M42" s="41"/>
    </row>
    <row r="43" spans="1:13" x14ac:dyDescent="0.2">
      <c r="A43" s="41"/>
      <c r="B43" s="41"/>
      <c r="C43" s="41"/>
      <c r="D43" s="41"/>
      <c r="E43" s="41"/>
      <c r="F43" s="41"/>
      <c r="G43" s="41"/>
      <c r="H43" s="41"/>
      <c r="I43" s="41"/>
      <c r="J43" s="41"/>
      <c r="K43" s="41"/>
      <c r="L43" s="41"/>
      <c r="M43" s="41"/>
    </row>
    <row r="44" spans="1:13" x14ac:dyDescent="0.2">
      <c r="A44" s="41"/>
      <c r="B44" s="41"/>
      <c r="C44" s="41"/>
      <c r="D44" s="41"/>
      <c r="E44" s="41"/>
      <c r="F44" s="41"/>
      <c r="G44" s="41"/>
      <c r="H44" s="41"/>
      <c r="I44" s="41"/>
      <c r="J44" s="41"/>
      <c r="K44" s="41"/>
      <c r="L44" s="41"/>
      <c r="M44" s="41"/>
    </row>
    <row r="45" spans="1:13" x14ac:dyDescent="0.2">
      <c r="A45" s="41"/>
      <c r="B45" s="41"/>
      <c r="C45" s="41"/>
      <c r="D45" s="41"/>
      <c r="E45" s="41"/>
      <c r="F45" s="41"/>
      <c r="G45" s="41"/>
      <c r="H45" s="41"/>
      <c r="I45" s="41"/>
      <c r="J45" s="41"/>
      <c r="K45" s="41"/>
      <c r="L45" s="41"/>
      <c r="M45" s="41"/>
    </row>
    <row r="46" spans="1:13" x14ac:dyDescent="0.2">
      <c r="A46" s="41"/>
      <c r="B46" s="41"/>
      <c r="C46" s="41"/>
      <c r="D46" s="41"/>
      <c r="E46" s="41"/>
      <c r="F46" s="41"/>
      <c r="G46" s="41"/>
      <c r="H46" s="41"/>
      <c r="I46" s="41"/>
      <c r="J46" s="41"/>
      <c r="K46" s="41"/>
      <c r="L46" s="41"/>
      <c r="M46" s="41"/>
    </row>
    <row r="47" spans="1:13" x14ac:dyDescent="0.2">
      <c r="A47" s="41"/>
      <c r="B47" s="41"/>
      <c r="C47" s="41"/>
      <c r="D47" s="41"/>
      <c r="E47" s="41"/>
      <c r="F47" s="41"/>
      <c r="G47" s="41"/>
      <c r="H47" s="41"/>
      <c r="I47" s="41"/>
      <c r="J47" s="41"/>
      <c r="K47" s="41"/>
      <c r="L47" s="41"/>
      <c r="M47" s="41"/>
    </row>
    <row r="48" spans="1:13" x14ac:dyDescent="0.2">
      <c r="A48" s="41"/>
      <c r="B48" s="41"/>
      <c r="C48" s="41"/>
      <c r="D48" s="41"/>
      <c r="E48" s="41"/>
      <c r="F48" s="41"/>
      <c r="G48" s="41"/>
      <c r="H48" s="41"/>
      <c r="I48" s="41"/>
      <c r="J48" s="41"/>
      <c r="K48" s="41"/>
      <c r="L48" s="41"/>
      <c r="M48" s="41"/>
    </row>
    <row r="49" spans="1:13" x14ac:dyDescent="0.2">
      <c r="A49" s="41"/>
      <c r="B49" s="41"/>
      <c r="C49" s="41"/>
      <c r="D49" s="41"/>
      <c r="E49" s="41"/>
      <c r="F49" s="41"/>
      <c r="G49" s="41"/>
      <c r="H49" s="41"/>
      <c r="I49" s="41"/>
      <c r="J49" s="41"/>
      <c r="K49" s="41"/>
      <c r="L49" s="41"/>
      <c r="M49" s="41"/>
    </row>
    <row r="50" spans="1:13" x14ac:dyDescent="0.2">
      <c r="A50" s="41"/>
      <c r="B50" s="41"/>
      <c r="C50" s="41"/>
      <c r="D50" s="41"/>
      <c r="E50" s="41"/>
      <c r="F50" s="41"/>
      <c r="G50" s="41"/>
      <c r="H50" s="41"/>
      <c r="I50" s="41"/>
      <c r="J50" s="41"/>
      <c r="K50" s="41"/>
      <c r="L50" s="41"/>
      <c r="M50" s="41"/>
    </row>
    <row r="51" spans="1:13" x14ac:dyDescent="0.2">
      <c r="A51" s="41"/>
      <c r="B51" s="41"/>
      <c r="C51" s="41"/>
      <c r="D51" s="41"/>
      <c r="E51" s="41"/>
      <c r="F51" s="41"/>
      <c r="G51" s="41"/>
      <c r="H51" s="41"/>
      <c r="I51" s="41"/>
      <c r="J51" s="41"/>
      <c r="K51" s="41"/>
      <c r="L51" s="41"/>
      <c r="M51" s="41"/>
    </row>
    <row r="52" spans="1:13" x14ac:dyDescent="0.2">
      <c r="A52" s="41"/>
      <c r="B52" s="41"/>
      <c r="C52" s="41"/>
      <c r="D52" s="41"/>
      <c r="E52" s="41"/>
      <c r="F52" s="41"/>
      <c r="G52" s="41"/>
      <c r="H52" s="41"/>
      <c r="I52" s="41"/>
      <c r="J52" s="41"/>
      <c r="K52" s="41"/>
      <c r="L52" s="41"/>
      <c r="M52" s="41"/>
    </row>
    <row r="53" spans="1:13" x14ac:dyDescent="0.2">
      <c r="A53" s="41"/>
      <c r="B53" s="41"/>
      <c r="C53" s="41"/>
      <c r="D53" s="41"/>
      <c r="E53" s="41"/>
      <c r="F53" s="41"/>
      <c r="G53" s="41"/>
      <c r="H53" s="41"/>
      <c r="I53" s="41"/>
      <c r="J53" s="41"/>
      <c r="K53" s="41"/>
      <c r="L53" s="41"/>
      <c r="M53" s="41"/>
    </row>
    <row r="54" spans="1:13" x14ac:dyDescent="0.2">
      <c r="A54" s="41"/>
      <c r="B54" s="41"/>
      <c r="C54" s="41"/>
      <c r="D54" s="41"/>
      <c r="E54" s="41"/>
      <c r="F54" s="41"/>
      <c r="G54" s="41"/>
      <c r="H54" s="41"/>
      <c r="I54" s="41"/>
      <c r="J54" s="41"/>
      <c r="K54" s="41"/>
      <c r="L54" s="41"/>
      <c r="M54" s="41"/>
    </row>
    <row r="55" spans="1:13" x14ac:dyDescent="0.2">
      <c r="A55" s="41"/>
      <c r="B55" s="41"/>
      <c r="C55" s="41"/>
      <c r="D55" s="41"/>
      <c r="E55" s="41"/>
      <c r="F55" s="41"/>
      <c r="G55" s="41"/>
      <c r="H55" s="41"/>
      <c r="I55" s="41"/>
      <c r="J55" s="41"/>
      <c r="K55" s="41"/>
      <c r="L55" s="41"/>
      <c r="M55" s="41"/>
    </row>
    <row r="56" spans="1:13" x14ac:dyDescent="0.2">
      <c r="A56" s="41"/>
      <c r="B56" s="41"/>
      <c r="C56" s="41"/>
      <c r="D56" s="41"/>
      <c r="E56" s="41"/>
      <c r="F56" s="41"/>
      <c r="G56" s="41"/>
      <c r="H56" s="41"/>
      <c r="I56" s="41"/>
      <c r="J56" s="41"/>
      <c r="K56" s="41"/>
      <c r="L56" s="41"/>
      <c r="M56" s="41"/>
    </row>
    <row r="57" spans="1:13" x14ac:dyDescent="0.2">
      <c r="A57" s="41"/>
      <c r="B57" s="41"/>
      <c r="C57" s="41"/>
      <c r="D57" s="41"/>
      <c r="E57" s="41"/>
      <c r="F57" s="41"/>
      <c r="G57" s="41"/>
      <c r="H57" s="41"/>
      <c r="I57" s="41"/>
      <c r="J57" s="41"/>
      <c r="K57" s="41"/>
      <c r="L57" s="41"/>
      <c r="M57" s="41"/>
    </row>
    <row r="58" spans="1:13" x14ac:dyDescent="0.2">
      <c r="A58" s="41"/>
      <c r="B58" s="41"/>
      <c r="C58" s="41"/>
      <c r="D58" s="41"/>
      <c r="E58" s="41"/>
      <c r="F58" s="41"/>
      <c r="G58" s="41"/>
      <c r="H58" s="41"/>
      <c r="I58" s="41"/>
      <c r="J58" s="41"/>
      <c r="K58" s="41"/>
      <c r="L58" s="41"/>
      <c r="M58" s="41"/>
    </row>
    <row r="59" spans="1:13" x14ac:dyDescent="0.2">
      <c r="A59" s="41"/>
      <c r="B59" s="41"/>
      <c r="C59" s="41"/>
      <c r="D59" s="41"/>
      <c r="E59" s="41"/>
      <c r="F59" s="41"/>
      <c r="G59" s="41"/>
      <c r="H59" s="41"/>
      <c r="I59" s="41"/>
      <c r="J59" s="41"/>
      <c r="K59" s="41"/>
      <c r="L59" s="41"/>
      <c r="M59" s="41"/>
    </row>
    <row r="60" spans="1:13" x14ac:dyDescent="0.2">
      <c r="A60" s="41"/>
      <c r="B60" s="41"/>
      <c r="C60" s="41"/>
      <c r="D60" s="41"/>
      <c r="E60" s="41"/>
      <c r="F60" s="41"/>
      <c r="G60" s="41"/>
      <c r="H60" s="41"/>
      <c r="I60" s="41"/>
      <c r="J60" s="41"/>
      <c r="K60" s="41"/>
      <c r="L60" s="41"/>
      <c r="M60" s="41"/>
    </row>
    <row r="61" spans="1:13" x14ac:dyDescent="0.2">
      <c r="A61" s="41"/>
      <c r="B61" s="41"/>
      <c r="C61" s="41"/>
      <c r="D61" s="41"/>
      <c r="E61" s="41"/>
      <c r="F61" s="41"/>
      <c r="G61" s="41"/>
      <c r="H61" s="41"/>
      <c r="I61" s="41"/>
      <c r="J61" s="41"/>
      <c r="K61" s="41"/>
      <c r="L61" s="41"/>
      <c r="M61" s="41"/>
    </row>
    <row r="62" spans="1:13" x14ac:dyDescent="0.2">
      <c r="A62" s="41"/>
      <c r="B62" s="41"/>
      <c r="C62" s="41"/>
      <c r="D62" s="41"/>
      <c r="E62" s="41"/>
      <c r="F62" s="41"/>
      <c r="G62" s="41"/>
      <c r="H62" s="41"/>
      <c r="I62" s="41"/>
      <c r="J62" s="41"/>
      <c r="K62" s="41"/>
      <c r="L62" s="41"/>
      <c r="M62" s="41"/>
    </row>
    <row r="63" spans="1:13" x14ac:dyDescent="0.2">
      <c r="A63" s="41"/>
      <c r="B63" s="41"/>
      <c r="C63" s="41"/>
      <c r="D63" s="41"/>
      <c r="E63" s="41"/>
      <c r="F63" s="41"/>
      <c r="G63" s="41"/>
      <c r="H63" s="41"/>
      <c r="I63" s="41"/>
      <c r="J63" s="41"/>
      <c r="K63" s="41"/>
      <c r="L63" s="41"/>
      <c r="M63" s="41"/>
    </row>
    <row r="64" spans="1:13" x14ac:dyDescent="0.2">
      <c r="A64" s="41"/>
      <c r="B64" s="41"/>
      <c r="C64" s="41"/>
      <c r="D64" s="41"/>
      <c r="E64" s="41"/>
      <c r="F64" s="41"/>
      <c r="G64" s="41"/>
      <c r="H64" s="41"/>
      <c r="I64" s="41"/>
      <c r="J64" s="41"/>
      <c r="K64" s="41"/>
      <c r="L64" s="41"/>
      <c r="M64" s="41"/>
    </row>
    <row r="65" spans="1:13" x14ac:dyDescent="0.2">
      <c r="A65" s="41"/>
      <c r="B65" s="41"/>
      <c r="C65" s="41"/>
      <c r="D65" s="41"/>
      <c r="E65" s="41"/>
      <c r="F65" s="41"/>
      <c r="G65" s="41"/>
      <c r="H65" s="41"/>
      <c r="I65" s="41"/>
      <c r="J65" s="41"/>
      <c r="K65" s="41"/>
      <c r="L65" s="41"/>
      <c r="M65" s="41"/>
    </row>
    <row r="66" spans="1:13" x14ac:dyDescent="0.2">
      <c r="A66" s="41"/>
      <c r="B66" s="41"/>
      <c r="C66" s="41"/>
      <c r="D66" s="41"/>
      <c r="E66" s="41"/>
      <c r="F66" s="41"/>
      <c r="G66" s="41"/>
      <c r="H66" s="41"/>
      <c r="I66" s="41"/>
      <c r="J66" s="41"/>
      <c r="K66" s="41"/>
      <c r="L66" s="41"/>
      <c r="M66" s="41"/>
    </row>
    <row r="67" spans="1:13" x14ac:dyDescent="0.2">
      <c r="A67" s="41"/>
      <c r="B67" s="41"/>
      <c r="C67" s="41"/>
      <c r="D67" s="41"/>
      <c r="E67" s="41"/>
      <c r="F67" s="41"/>
      <c r="G67" s="41"/>
      <c r="H67" s="41"/>
      <c r="I67" s="41"/>
      <c r="J67" s="41"/>
      <c r="K67" s="41"/>
      <c r="L67" s="41"/>
      <c r="M67" s="41"/>
    </row>
    <row r="68" spans="1:13" x14ac:dyDescent="0.2">
      <c r="A68" s="41"/>
      <c r="B68" s="41"/>
      <c r="C68" s="41"/>
      <c r="D68" s="41"/>
      <c r="E68" s="41"/>
      <c r="F68" s="41"/>
      <c r="G68" s="41"/>
      <c r="H68" s="41"/>
      <c r="I68" s="41"/>
      <c r="J68" s="41"/>
      <c r="K68" s="41"/>
      <c r="L68" s="41"/>
      <c r="M68" s="41"/>
    </row>
    <row r="69" spans="1:13" x14ac:dyDescent="0.2">
      <c r="A69" s="41"/>
      <c r="B69" s="41"/>
      <c r="C69" s="41"/>
      <c r="D69" s="41"/>
      <c r="E69" s="41"/>
      <c r="F69" s="41"/>
      <c r="G69" s="41"/>
      <c r="H69" s="41"/>
      <c r="I69" s="41"/>
      <c r="J69" s="41"/>
      <c r="K69" s="41"/>
      <c r="L69" s="41"/>
      <c r="M69" s="41"/>
    </row>
    <row r="70" spans="1:13" x14ac:dyDescent="0.2">
      <c r="A70" s="41"/>
      <c r="B70" s="41"/>
      <c r="C70" s="41"/>
      <c r="D70" s="41"/>
      <c r="E70" s="41"/>
      <c r="F70" s="41"/>
      <c r="G70" s="41"/>
      <c r="H70" s="41"/>
      <c r="I70" s="41"/>
      <c r="J70" s="41"/>
      <c r="K70" s="41"/>
      <c r="L70" s="41"/>
      <c r="M70" s="41"/>
    </row>
    <row r="71" spans="1:13" x14ac:dyDescent="0.2">
      <c r="A71" s="41"/>
      <c r="B71" s="41"/>
      <c r="C71" s="41"/>
      <c r="D71" s="41"/>
      <c r="E71" s="41"/>
      <c r="F71" s="41"/>
      <c r="G71" s="41"/>
      <c r="H71" s="41"/>
      <c r="I71" s="41"/>
      <c r="J71" s="41"/>
      <c r="K71" s="41"/>
      <c r="L71" s="41"/>
      <c r="M71" s="41"/>
    </row>
    <row r="72" spans="1:13" x14ac:dyDescent="0.2">
      <c r="A72" s="41"/>
      <c r="B72" s="41"/>
      <c r="C72" s="41"/>
      <c r="D72" s="41"/>
      <c r="E72" s="41"/>
      <c r="F72" s="41"/>
      <c r="G72" s="41"/>
      <c r="H72" s="41"/>
      <c r="I72" s="41"/>
      <c r="J72" s="41"/>
      <c r="K72" s="41"/>
      <c r="L72" s="41"/>
      <c r="M72" s="41"/>
    </row>
  </sheetData>
  <mergeCells count="18">
    <mergeCell ref="K3:L3"/>
    <mergeCell ref="K8:L8"/>
    <mergeCell ref="B9:C9"/>
    <mergeCell ref="E9:F9"/>
    <mergeCell ref="H9:I9"/>
    <mergeCell ref="K9:L9"/>
    <mergeCell ref="B3:C3"/>
    <mergeCell ref="B8:C8"/>
    <mergeCell ref="E3:F3"/>
    <mergeCell ref="E8:F8"/>
    <mergeCell ref="H3:I3"/>
    <mergeCell ref="H8:I8"/>
    <mergeCell ref="B4:B6"/>
    <mergeCell ref="E4:E6"/>
    <mergeCell ref="H4:H6"/>
    <mergeCell ref="B18:L18"/>
    <mergeCell ref="K4:K6"/>
    <mergeCell ref="B11:L11"/>
  </mergeCells>
  <hyperlinks>
    <hyperlink ref="B18:L18" r:id="rId1" display="LEARN MORE ABOUT SMARTSHEET SIGHTS DASHBOARDS" xr:uid="{00000000-0004-0000-0000-000000000000}"/>
  </hyperlinks>
  <pageMargins left="0.7" right="0.7" top="0.75" bottom="0.75" header="0.3" footer="0.3"/>
  <pageSetup orientation="portrait" horizontalDpi="0" verticalDpi="0" r:id="rId2"/>
  <ignoredErrors>
    <ignoredError sqref="E9 H9 K9 B9"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499984740745262"/>
  </sheetPr>
  <dimension ref="B1:G368"/>
  <sheetViews>
    <sheetView showGridLines="0" workbookViewId="0">
      <selection activeCell="D3" sqref="D3"/>
    </sheetView>
  </sheetViews>
  <sheetFormatPr defaultColWidth="11.125" defaultRowHeight="15.75" x14ac:dyDescent="0.25"/>
  <cols>
    <col min="1" max="1" width="3" customWidth="1"/>
    <col min="2" max="2" width="10.375" customWidth="1"/>
    <col min="3" max="3" width="6" customWidth="1"/>
    <col min="4" max="7" width="12" style="6" customWidth="1"/>
    <col min="8" max="25" width="4" customWidth="1"/>
  </cols>
  <sheetData>
    <row r="1" spans="2:7" ht="36" customHeight="1" x14ac:dyDescent="0.25">
      <c r="B1" s="16" t="s">
        <v>16</v>
      </c>
    </row>
    <row r="2" spans="2:7" s="7" customFormat="1" ht="72" customHeight="1" x14ac:dyDescent="0.25">
      <c r="B2" s="25"/>
      <c r="C2" s="25"/>
      <c r="D2" s="31" t="s">
        <v>14</v>
      </c>
      <c r="E2" s="32" t="s">
        <v>15</v>
      </c>
      <c r="F2" s="9" t="s">
        <v>13</v>
      </c>
      <c r="G2" s="24" t="s">
        <v>17</v>
      </c>
    </row>
    <row r="3" spans="2:7" x14ac:dyDescent="0.25">
      <c r="B3" s="53" t="s">
        <v>1</v>
      </c>
      <c r="C3" s="38">
        <v>1</v>
      </c>
      <c r="D3" s="39">
        <v>129</v>
      </c>
      <c r="E3" s="39">
        <v>378</v>
      </c>
      <c r="F3" s="13">
        <v>0.26</v>
      </c>
      <c r="G3" s="12">
        <v>12.65</v>
      </c>
    </row>
    <row r="4" spans="2:7" x14ac:dyDescent="0.25">
      <c r="B4" s="53"/>
      <c r="C4" s="38">
        <v>2</v>
      </c>
      <c r="D4" s="39">
        <v>207</v>
      </c>
      <c r="E4" s="39">
        <v>192</v>
      </c>
      <c r="F4" s="13">
        <v>0.45</v>
      </c>
      <c r="G4" s="12">
        <v>4.6100000000000003</v>
      </c>
    </row>
    <row r="5" spans="2:7" x14ac:dyDescent="0.25">
      <c r="B5" s="53"/>
      <c r="C5" s="38">
        <v>3</v>
      </c>
      <c r="D5" s="39">
        <v>52</v>
      </c>
      <c r="E5" s="39">
        <v>393</v>
      </c>
      <c r="F5" s="13">
        <v>0.66</v>
      </c>
      <c r="G5" s="12">
        <v>6.53</v>
      </c>
    </row>
    <row r="6" spans="2:7" x14ac:dyDescent="0.25">
      <c r="B6" s="53"/>
      <c r="C6" s="38">
        <v>4</v>
      </c>
      <c r="D6" s="39">
        <v>190</v>
      </c>
      <c r="E6" s="39">
        <v>508</v>
      </c>
      <c r="F6" s="13">
        <v>0.38</v>
      </c>
      <c r="G6" s="12">
        <v>6.74</v>
      </c>
    </row>
    <row r="7" spans="2:7" x14ac:dyDescent="0.25">
      <c r="B7" s="53"/>
      <c r="C7" s="38">
        <v>5</v>
      </c>
      <c r="D7" s="39">
        <v>145</v>
      </c>
      <c r="E7" s="39">
        <v>553</v>
      </c>
      <c r="F7" s="13">
        <v>0.27</v>
      </c>
      <c r="G7" s="12">
        <v>12.49</v>
      </c>
    </row>
    <row r="8" spans="2:7" x14ac:dyDescent="0.25">
      <c r="B8" s="53"/>
      <c r="C8" s="38">
        <v>6</v>
      </c>
      <c r="D8" s="39">
        <v>181</v>
      </c>
      <c r="E8" s="39">
        <v>307</v>
      </c>
      <c r="F8" s="13">
        <v>0.26</v>
      </c>
      <c r="G8" s="12">
        <v>6.83</v>
      </c>
    </row>
    <row r="9" spans="2:7" x14ac:dyDescent="0.25">
      <c r="B9" s="53"/>
      <c r="C9" s="38">
        <v>7</v>
      </c>
      <c r="D9" s="39">
        <v>147</v>
      </c>
      <c r="E9" s="39">
        <v>240</v>
      </c>
      <c r="F9" s="13">
        <v>0.69</v>
      </c>
      <c r="G9" s="12">
        <v>12.35</v>
      </c>
    </row>
    <row r="10" spans="2:7" x14ac:dyDescent="0.25">
      <c r="B10" s="53"/>
      <c r="C10" s="38">
        <v>8</v>
      </c>
      <c r="D10" s="39">
        <v>151</v>
      </c>
      <c r="E10" s="39">
        <v>480</v>
      </c>
      <c r="F10" s="13">
        <v>0.53</v>
      </c>
      <c r="G10" s="12">
        <v>16.329999999999998</v>
      </c>
    </row>
    <row r="11" spans="2:7" x14ac:dyDescent="0.25">
      <c r="B11" s="53"/>
      <c r="C11" s="38">
        <v>9</v>
      </c>
      <c r="D11" s="39">
        <v>131</v>
      </c>
      <c r="E11" s="39">
        <v>279</v>
      </c>
      <c r="F11" s="13">
        <v>0.28000000000000003</v>
      </c>
      <c r="G11" s="12">
        <v>7.05</v>
      </c>
    </row>
    <row r="12" spans="2:7" x14ac:dyDescent="0.25">
      <c r="B12" s="53"/>
      <c r="C12" s="38">
        <v>10</v>
      </c>
      <c r="D12" s="39">
        <v>164</v>
      </c>
      <c r="E12" s="39">
        <v>414</v>
      </c>
      <c r="F12" s="13">
        <v>0.73</v>
      </c>
      <c r="G12" s="12">
        <v>12.49</v>
      </c>
    </row>
    <row r="13" spans="2:7" x14ac:dyDescent="0.25">
      <c r="B13" s="53"/>
      <c r="C13" s="38">
        <v>11</v>
      </c>
      <c r="D13" s="39">
        <v>143</v>
      </c>
      <c r="E13" s="39">
        <v>324</v>
      </c>
      <c r="F13" s="13">
        <v>0.48</v>
      </c>
      <c r="G13" s="12">
        <v>6.07</v>
      </c>
    </row>
    <row r="14" spans="2:7" x14ac:dyDescent="0.25">
      <c r="B14" s="53"/>
      <c r="C14" s="38">
        <v>12</v>
      </c>
      <c r="D14" s="39">
        <v>94</v>
      </c>
      <c r="E14" s="39">
        <v>333</v>
      </c>
      <c r="F14" s="13">
        <v>0.46</v>
      </c>
      <c r="G14" s="12">
        <v>4.3600000000000003</v>
      </c>
    </row>
    <row r="15" spans="2:7" x14ac:dyDescent="0.25">
      <c r="B15" s="53"/>
      <c r="C15" s="38">
        <v>13</v>
      </c>
      <c r="D15" s="39">
        <v>198</v>
      </c>
      <c r="E15" s="39">
        <v>573</v>
      </c>
      <c r="F15" s="13">
        <v>0.51</v>
      </c>
      <c r="G15" s="12">
        <v>1.9</v>
      </c>
    </row>
    <row r="16" spans="2:7" x14ac:dyDescent="0.25">
      <c r="B16" s="53"/>
      <c r="C16" s="38">
        <v>14</v>
      </c>
      <c r="D16" s="39">
        <v>95</v>
      </c>
      <c r="E16" s="39">
        <v>276</v>
      </c>
      <c r="F16" s="13">
        <v>0.38</v>
      </c>
      <c r="G16" s="12">
        <v>14.07</v>
      </c>
    </row>
    <row r="17" spans="2:7" x14ac:dyDescent="0.25">
      <c r="B17" s="53"/>
      <c r="C17" s="38">
        <v>15</v>
      </c>
      <c r="D17" s="39">
        <v>138</v>
      </c>
      <c r="E17" s="39">
        <v>222</v>
      </c>
      <c r="F17" s="13">
        <v>0.36</v>
      </c>
      <c r="G17" s="12">
        <v>15.31</v>
      </c>
    </row>
    <row r="18" spans="2:7" x14ac:dyDescent="0.25">
      <c r="B18" s="53"/>
      <c r="C18" s="38">
        <v>16</v>
      </c>
      <c r="D18" s="39">
        <v>167</v>
      </c>
      <c r="E18" s="39">
        <v>284</v>
      </c>
      <c r="F18" s="13">
        <v>0.52</v>
      </c>
      <c r="G18" s="12">
        <v>2.8</v>
      </c>
    </row>
    <row r="19" spans="2:7" x14ac:dyDescent="0.25">
      <c r="B19" s="53"/>
      <c r="C19" s="38">
        <v>17</v>
      </c>
      <c r="D19" s="39">
        <v>161</v>
      </c>
      <c r="E19" s="39">
        <v>532</v>
      </c>
      <c r="F19" s="13">
        <v>0.41</v>
      </c>
      <c r="G19" s="12">
        <v>16.89</v>
      </c>
    </row>
    <row r="20" spans="2:7" x14ac:dyDescent="0.25">
      <c r="B20" s="53"/>
      <c r="C20" s="38">
        <v>18</v>
      </c>
      <c r="D20" s="39">
        <v>158</v>
      </c>
      <c r="E20" s="39">
        <v>337</v>
      </c>
      <c r="F20" s="13">
        <v>0.42</v>
      </c>
      <c r="G20" s="12">
        <v>11.5</v>
      </c>
    </row>
    <row r="21" spans="2:7" x14ac:dyDescent="0.25">
      <c r="B21" s="53"/>
      <c r="C21" s="38">
        <v>19</v>
      </c>
      <c r="D21" s="39">
        <v>79</v>
      </c>
      <c r="E21" s="39">
        <v>245</v>
      </c>
      <c r="F21" s="13">
        <v>0.36</v>
      </c>
      <c r="G21" s="12">
        <v>1.1599999999999999</v>
      </c>
    </row>
    <row r="22" spans="2:7" x14ac:dyDescent="0.25">
      <c r="B22" s="53"/>
      <c r="C22" s="38">
        <v>20</v>
      </c>
      <c r="D22" s="39">
        <v>79</v>
      </c>
      <c r="E22" s="39">
        <v>302</v>
      </c>
      <c r="F22" s="13">
        <v>0.26</v>
      </c>
      <c r="G22" s="12">
        <v>4.9800000000000004</v>
      </c>
    </row>
    <row r="23" spans="2:7" x14ac:dyDescent="0.25">
      <c r="B23" s="53"/>
      <c r="C23" s="38">
        <v>21</v>
      </c>
      <c r="D23" s="39">
        <v>155</v>
      </c>
      <c r="E23" s="39">
        <v>319</v>
      </c>
      <c r="F23" s="13">
        <v>0.3</v>
      </c>
      <c r="G23" s="12">
        <v>9.06</v>
      </c>
    </row>
    <row r="24" spans="2:7" x14ac:dyDescent="0.25">
      <c r="B24" s="53"/>
      <c r="C24" s="38">
        <v>22</v>
      </c>
      <c r="D24" s="39">
        <v>67</v>
      </c>
      <c r="E24" s="39">
        <v>312</v>
      </c>
      <c r="F24" s="13">
        <v>0.34</v>
      </c>
      <c r="G24" s="12">
        <v>6</v>
      </c>
    </row>
    <row r="25" spans="2:7" x14ac:dyDescent="0.25">
      <c r="B25" s="53"/>
      <c r="C25" s="38">
        <v>23</v>
      </c>
      <c r="D25" s="39">
        <v>99</v>
      </c>
      <c r="E25" s="39">
        <v>570</v>
      </c>
      <c r="F25" s="13">
        <v>0.59</v>
      </c>
      <c r="G25" s="12">
        <v>13.19</v>
      </c>
    </row>
    <row r="26" spans="2:7" x14ac:dyDescent="0.25">
      <c r="B26" s="53"/>
      <c r="C26" s="38">
        <v>24</v>
      </c>
      <c r="D26" s="39">
        <v>65</v>
      </c>
      <c r="E26" s="39">
        <v>239</v>
      </c>
      <c r="F26" s="13">
        <v>0.56000000000000005</v>
      </c>
      <c r="G26" s="12">
        <v>16.309999999999999</v>
      </c>
    </row>
    <row r="27" spans="2:7" x14ac:dyDescent="0.25">
      <c r="B27" s="53"/>
      <c r="C27" s="38">
        <v>25</v>
      </c>
      <c r="D27" s="39">
        <v>99</v>
      </c>
      <c r="E27" s="39">
        <v>530</v>
      </c>
      <c r="F27" s="13">
        <v>0.25</v>
      </c>
      <c r="G27" s="12">
        <v>2.1</v>
      </c>
    </row>
    <row r="28" spans="2:7" x14ac:dyDescent="0.25">
      <c r="B28" s="53"/>
      <c r="C28" s="38">
        <v>26</v>
      </c>
      <c r="D28" s="39">
        <v>88</v>
      </c>
      <c r="E28" s="39">
        <v>428</v>
      </c>
      <c r="F28" s="13">
        <v>0.52</v>
      </c>
      <c r="G28" s="12">
        <v>6.74</v>
      </c>
    </row>
    <row r="29" spans="2:7" x14ac:dyDescent="0.25">
      <c r="B29" s="53"/>
      <c r="C29" s="38">
        <v>27</v>
      </c>
      <c r="D29" s="39">
        <v>117</v>
      </c>
      <c r="E29" s="39">
        <v>276</v>
      </c>
      <c r="F29" s="13">
        <v>0.52</v>
      </c>
      <c r="G29" s="12">
        <v>16.16</v>
      </c>
    </row>
    <row r="30" spans="2:7" x14ac:dyDescent="0.25">
      <c r="B30" s="53"/>
      <c r="C30" s="38">
        <v>28</v>
      </c>
      <c r="D30" s="39">
        <v>136</v>
      </c>
      <c r="E30" s="39">
        <v>595</v>
      </c>
      <c r="F30" s="13">
        <v>0.56000000000000005</v>
      </c>
      <c r="G30" s="12">
        <v>8.16</v>
      </c>
    </row>
    <row r="31" spans="2:7" x14ac:dyDescent="0.25">
      <c r="B31" s="53"/>
      <c r="C31" s="38">
        <v>29</v>
      </c>
      <c r="D31" s="39">
        <v>140</v>
      </c>
      <c r="E31" s="39">
        <v>471</v>
      </c>
      <c r="F31" s="13">
        <v>0.48</v>
      </c>
      <c r="G31" s="12">
        <v>6.59</v>
      </c>
    </row>
    <row r="32" spans="2:7" x14ac:dyDescent="0.25">
      <c r="B32" s="53"/>
      <c r="C32" s="38">
        <v>30</v>
      </c>
      <c r="D32" s="39">
        <v>125</v>
      </c>
      <c r="E32" s="39">
        <v>433</v>
      </c>
      <c r="F32" s="13">
        <v>0.57999999999999996</v>
      </c>
      <c r="G32" s="12">
        <v>16.84</v>
      </c>
    </row>
    <row r="33" spans="2:7" x14ac:dyDescent="0.25">
      <c r="B33" s="53"/>
      <c r="C33" s="38">
        <v>31</v>
      </c>
      <c r="D33" s="39">
        <v>84</v>
      </c>
      <c r="E33" s="39">
        <v>296</v>
      </c>
      <c r="F33" s="13">
        <v>0.5</v>
      </c>
      <c r="G33" s="12">
        <v>13.08</v>
      </c>
    </row>
    <row r="34" spans="2:7" x14ac:dyDescent="0.25">
      <c r="B34" s="54" t="s">
        <v>2</v>
      </c>
      <c r="C34" s="40">
        <v>1</v>
      </c>
      <c r="D34" s="39">
        <v>169</v>
      </c>
      <c r="E34" s="39">
        <v>335</v>
      </c>
      <c r="F34" s="13">
        <v>0.37</v>
      </c>
      <c r="G34" s="12">
        <v>12.95</v>
      </c>
    </row>
    <row r="35" spans="2:7" x14ac:dyDescent="0.25">
      <c r="B35" s="54"/>
      <c r="C35" s="40">
        <v>2</v>
      </c>
      <c r="D35" s="39">
        <v>165</v>
      </c>
      <c r="E35" s="39">
        <v>362</v>
      </c>
      <c r="F35" s="13">
        <v>0.48</v>
      </c>
      <c r="G35" s="12">
        <v>4.59</v>
      </c>
    </row>
    <row r="36" spans="2:7" x14ac:dyDescent="0.25">
      <c r="B36" s="54"/>
      <c r="C36" s="40">
        <v>3</v>
      </c>
      <c r="D36" s="39">
        <v>150</v>
      </c>
      <c r="E36" s="39">
        <v>223</v>
      </c>
      <c r="F36" s="13">
        <v>0.59</v>
      </c>
      <c r="G36" s="12">
        <v>16.260000000000002</v>
      </c>
    </row>
    <row r="37" spans="2:7" x14ac:dyDescent="0.25">
      <c r="B37" s="54"/>
      <c r="C37" s="40">
        <v>4</v>
      </c>
      <c r="D37" s="39">
        <v>103</v>
      </c>
      <c r="E37" s="39">
        <v>376</v>
      </c>
      <c r="F37" s="13">
        <v>0.64</v>
      </c>
      <c r="G37" s="12">
        <v>10.51</v>
      </c>
    </row>
    <row r="38" spans="2:7" x14ac:dyDescent="0.25">
      <c r="B38" s="54"/>
      <c r="C38" s="40">
        <v>5</v>
      </c>
      <c r="D38" s="39">
        <v>146</v>
      </c>
      <c r="E38" s="39">
        <v>589</v>
      </c>
      <c r="F38" s="13">
        <v>0.46</v>
      </c>
      <c r="G38" s="12">
        <v>3.17</v>
      </c>
    </row>
    <row r="39" spans="2:7" x14ac:dyDescent="0.25">
      <c r="B39" s="51"/>
      <c r="C39" s="33">
        <v>6</v>
      </c>
      <c r="D39" s="34">
        <v>154</v>
      </c>
      <c r="E39" s="35">
        <v>186</v>
      </c>
      <c r="F39" s="36">
        <v>0.52</v>
      </c>
      <c r="G39" s="37">
        <v>6.74</v>
      </c>
    </row>
    <row r="40" spans="2:7" x14ac:dyDescent="0.25">
      <c r="B40" s="51"/>
      <c r="C40" s="11">
        <v>7</v>
      </c>
      <c r="D40" s="14">
        <v>59</v>
      </c>
      <c r="E40" s="8">
        <v>587</v>
      </c>
      <c r="F40" s="13">
        <v>0.57999999999999996</v>
      </c>
      <c r="G40" s="12">
        <v>10.66</v>
      </c>
    </row>
    <row r="41" spans="2:7" x14ac:dyDescent="0.25">
      <c r="B41" s="51"/>
      <c r="C41" s="11">
        <v>8</v>
      </c>
      <c r="D41" s="14">
        <v>54</v>
      </c>
      <c r="E41" s="8">
        <v>365</v>
      </c>
      <c r="F41" s="13">
        <v>0.72</v>
      </c>
      <c r="G41" s="12">
        <v>3.04</v>
      </c>
    </row>
    <row r="42" spans="2:7" x14ac:dyDescent="0.25">
      <c r="B42" s="51"/>
      <c r="C42" s="11">
        <v>9</v>
      </c>
      <c r="D42" s="14">
        <v>97</v>
      </c>
      <c r="E42" s="8">
        <v>514</v>
      </c>
      <c r="F42" s="13">
        <v>0.43</v>
      </c>
      <c r="G42" s="12">
        <v>13.93</v>
      </c>
    </row>
    <row r="43" spans="2:7" x14ac:dyDescent="0.25">
      <c r="B43" s="51"/>
      <c r="C43" s="11">
        <v>10</v>
      </c>
      <c r="D43" s="14">
        <v>108</v>
      </c>
      <c r="E43" s="8">
        <v>203</v>
      </c>
      <c r="F43" s="13">
        <v>0.66</v>
      </c>
      <c r="G43" s="12">
        <v>5.32</v>
      </c>
    </row>
    <row r="44" spans="2:7" x14ac:dyDescent="0.25">
      <c r="B44" s="51"/>
      <c r="C44" s="11">
        <v>11</v>
      </c>
      <c r="D44" s="14">
        <v>98</v>
      </c>
      <c r="E44" s="8">
        <v>285</v>
      </c>
      <c r="F44" s="13">
        <v>0.38</v>
      </c>
      <c r="G44" s="12">
        <v>12.62</v>
      </c>
    </row>
    <row r="45" spans="2:7" x14ac:dyDescent="0.25">
      <c r="B45" s="51"/>
      <c r="C45" s="11">
        <v>12</v>
      </c>
      <c r="D45" s="14">
        <v>189</v>
      </c>
      <c r="E45" s="8">
        <v>181</v>
      </c>
      <c r="F45" s="13">
        <v>0.34</v>
      </c>
      <c r="G45" s="12">
        <v>10</v>
      </c>
    </row>
    <row r="46" spans="2:7" x14ac:dyDescent="0.25">
      <c r="B46" s="51"/>
      <c r="C46" s="11">
        <v>13</v>
      </c>
      <c r="D46" s="14">
        <v>54</v>
      </c>
      <c r="E46" s="8">
        <v>369</v>
      </c>
      <c r="F46" s="13">
        <v>0.27</v>
      </c>
      <c r="G46" s="12">
        <v>15.09</v>
      </c>
    </row>
    <row r="47" spans="2:7" x14ac:dyDescent="0.25">
      <c r="B47" s="51"/>
      <c r="C47" s="11">
        <v>14</v>
      </c>
      <c r="D47" s="14">
        <v>117</v>
      </c>
      <c r="E47" s="8">
        <v>295</v>
      </c>
      <c r="F47" s="13">
        <v>0.42</v>
      </c>
      <c r="G47" s="12">
        <v>2.13</v>
      </c>
    </row>
    <row r="48" spans="2:7" x14ac:dyDescent="0.25">
      <c r="B48" s="51"/>
      <c r="C48" s="11">
        <v>15</v>
      </c>
      <c r="D48" s="14">
        <v>173</v>
      </c>
      <c r="E48" s="8">
        <v>238</v>
      </c>
      <c r="F48" s="13">
        <v>0.69</v>
      </c>
      <c r="G48" s="12">
        <v>12.26</v>
      </c>
    </row>
    <row r="49" spans="2:7" x14ac:dyDescent="0.25">
      <c r="B49" s="51"/>
      <c r="C49" s="11">
        <v>16</v>
      </c>
      <c r="D49" s="14">
        <v>104</v>
      </c>
      <c r="E49" s="8">
        <v>339</v>
      </c>
      <c r="F49" s="13">
        <v>0.23</v>
      </c>
      <c r="G49" s="12">
        <v>6.69</v>
      </c>
    </row>
    <row r="50" spans="2:7" x14ac:dyDescent="0.25">
      <c r="B50" s="51"/>
      <c r="C50" s="11">
        <v>17</v>
      </c>
      <c r="D50" s="14">
        <v>187</v>
      </c>
      <c r="E50" s="8">
        <v>284</v>
      </c>
      <c r="F50" s="13">
        <v>0.27</v>
      </c>
      <c r="G50" s="12">
        <v>7.53</v>
      </c>
    </row>
    <row r="51" spans="2:7" x14ac:dyDescent="0.25">
      <c r="B51" s="51"/>
      <c r="C51" s="11">
        <v>18</v>
      </c>
      <c r="D51" s="14">
        <v>124</v>
      </c>
      <c r="E51" s="8">
        <v>538</v>
      </c>
      <c r="F51" s="13">
        <v>0.49</v>
      </c>
      <c r="G51" s="12">
        <v>11.59</v>
      </c>
    </row>
    <row r="52" spans="2:7" x14ac:dyDescent="0.25">
      <c r="B52" s="51"/>
      <c r="C52" s="11">
        <v>19</v>
      </c>
      <c r="D52" s="14">
        <v>97</v>
      </c>
      <c r="E52" s="8">
        <v>183</v>
      </c>
      <c r="F52" s="13">
        <v>0.37</v>
      </c>
      <c r="G52" s="12">
        <v>14.57</v>
      </c>
    </row>
    <row r="53" spans="2:7" x14ac:dyDescent="0.25">
      <c r="B53" s="51"/>
      <c r="C53" s="11">
        <v>20</v>
      </c>
      <c r="D53" s="14">
        <v>78</v>
      </c>
      <c r="E53" s="8">
        <v>549</v>
      </c>
      <c r="F53" s="13">
        <v>0.67</v>
      </c>
      <c r="G53" s="12">
        <v>14.22</v>
      </c>
    </row>
    <row r="54" spans="2:7" x14ac:dyDescent="0.25">
      <c r="B54" s="51"/>
      <c r="C54" s="11">
        <v>21</v>
      </c>
      <c r="D54" s="14">
        <v>124</v>
      </c>
      <c r="E54" s="8">
        <v>530</v>
      </c>
      <c r="F54" s="13">
        <v>0.44</v>
      </c>
      <c r="G54" s="12">
        <v>3.95</v>
      </c>
    </row>
    <row r="55" spans="2:7" x14ac:dyDescent="0.25">
      <c r="B55" s="51"/>
      <c r="C55" s="11">
        <v>22</v>
      </c>
      <c r="D55" s="14">
        <v>88</v>
      </c>
      <c r="E55" s="8">
        <v>234</v>
      </c>
      <c r="F55" s="13">
        <v>0.57999999999999996</v>
      </c>
      <c r="G55" s="12">
        <v>5.84</v>
      </c>
    </row>
    <row r="56" spans="2:7" x14ac:dyDescent="0.25">
      <c r="B56" s="51"/>
      <c r="C56" s="11">
        <v>23</v>
      </c>
      <c r="D56" s="14">
        <v>128</v>
      </c>
      <c r="E56" s="8">
        <v>293</v>
      </c>
      <c r="F56" s="13">
        <v>0.43</v>
      </c>
      <c r="G56" s="12">
        <v>7.5</v>
      </c>
    </row>
    <row r="57" spans="2:7" x14ac:dyDescent="0.25">
      <c r="B57" s="51"/>
      <c r="C57" s="11">
        <v>24</v>
      </c>
      <c r="D57" s="14">
        <v>176</v>
      </c>
      <c r="E57" s="8">
        <v>332</v>
      </c>
      <c r="F57" s="13">
        <v>0.7</v>
      </c>
      <c r="G57" s="12">
        <v>12.07</v>
      </c>
    </row>
    <row r="58" spans="2:7" x14ac:dyDescent="0.25">
      <c r="B58" s="51"/>
      <c r="C58" s="11">
        <v>25</v>
      </c>
      <c r="D58" s="14">
        <v>114</v>
      </c>
      <c r="E58" s="8">
        <v>194</v>
      </c>
      <c r="F58" s="13">
        <v>0.45</v>
      </c>
      <c r="G58" s="12">
        <v>3.36</v>
      </c>
    </row>
    <row r="59" spans="2:7" x14ac:dyDescent="0.25">
      <c r="B59" s="51"/>
      <c r="C59" s="11">
        <v>26</v>
      </c>
      <c r="D59" s="14">
        <v>209</v>
      </c>
      <c r="E59" s="8">
        <v>358</v>
      </c>
      <c r="F59" s="13">
        <v>0.36</v>
      </c>
      <c r="G59" s="12">
        <v>15.44</v>
      </c>
    </row>
    <row r="60" spans="2:7" x14ac:dyDescent="0.25">
      <c r="B60" s="51"/>
      <c r="C60" s="11">
        <v>27</v>
      </c>
      <c r="D60" s="14">
        <v>79</v>
      </c>
      <c r="E60" s="8">
        <v>218</v>
      </c>
      <c r="F60" s="13">
        <v>0.4</v>
      </c>
      <c r="G60" s="12">
        <v>8.6300000000000008</v>
      </c>
    </row>
    <row r="61" spans="2:7" x14ac:dyDescent="0.25">
      <c r="B61" s="51"/>
      <c r="C61" s="11">
        <v>28</v>
      </c>
      <c r="D61" s="14">
        <v>175</v>
      </c>
      <c r="E61" s="8">
        <v>357</v>
      </c>
      <c r="F61" s="13">
        <v>0.52</v>
      </c>
      <c r="G61" s="12">
        <v>3.02</v>
      </c>
    </row>
    <row r="62" spans="2:7" x14ac:dyDescent="0.25">
      <c r="B62" s="52" t="s">
        <v>3</v>
      </c>
      <c r="C62" s="10">
        <v>1</v>
      </c>
      <c r="D62" s="14">
        <v>169</v>
      </c>
      <c r="E62" s="8">
        <v>226</v>
      </c>
      <c r="F62" s="13">
        <v>0.41</v>
      </c>
      <c r="G62" s="12">
        <v>9.18</v>
      </c>
    </row>
    <row r="63" spans="2:7" x14ac:dyDescent="0.25">
      <c r="B63" s="52"/>
      <c r="C63" s="10">
        <v>2</v>
      </c>
      <c r="D63" s="14">
        <v>207</v>
      </c>
      <c r="E63" s="8">
        <v>458</v>
      </c>
      <c r="F63" s="13">
        <v>0.31</v>
      </c>
      <c r="G63" s="12">
        <v>5.29</v>
      </c>
    </row>
    <row r="64" spans="2:7" x14ac:dyDescent="0.25">
      <c r="B64" s="52"/>
      <c r="C64" s="10">
        <v>3</v>
      </c>
      <c r="D64" s="14">
        <v>149</v>
      </c>
      <c r="E64" s="8">
        <v>398</v>
      </c>
      <c r="F64" s="13">
        <v>0.59</v>
      </c>
      <c r="G64" s="12">
        <v>7.75</v>
      </c>
    </row>
    <row r="65" spans="2:7" x14ac:dyDescent="0.25">
      <c r="B65" s="52"/>
      <c r="C65" s="10">
        <v>4</v>
      </c>
      <c r="D65" s="14">
        <v>120</v>
      </c>
      <c r="E65" s="8">
        <v>568</v>
      </c>
      <c r="F65" s="13">
        <v>0.25</v>
      </c>
      <c r="G65" s="12">
        <v>11.66</v>
      </c>
    </row>
    <row r="66" spans="2:7" x14ac:dyDescent="0.25">
      <c r="B66" s="52"/>
      <c r="C66" s="10">
        <v>5</v>
      </c>
      <c r="D66" s="14">
        <v>192</v>
      </c>
      <c r="E66" s="8">
        <v>564</v>
      </c>
      <c r="F66" s="13">
        <v>0.61</v>
      </c>
      <c r="G66" s="12">
        <v>1.53</v>
      </c>
    </row>
    <row r="67" spans="2:7" x14ac:dyDescent="0.25">
      <c r="B67" s="52"/>
      <c r="C67" s="10">
        <v>6</v>
      </c>
      <c r="D67" s="14">
        <v>93</v>
      </c>
      <c r="E67" s="8">
        <v>447</v>
      </c>
      <c r="F67" s="13">
        <v>0.56999999999999995</v>
      </c>
      <c r="G67" s="12">
        <v>5.25</v>
      </c>
    </row>
    <row r="68" spans="2:7" x14ac:dyDescent="0.25">
      <c r="B68" s="52"/>
      <c r="C68" s="10">
        <v>7</v>
      </c>
      <c r="D68" s="14">
        <v>140</v>
      </c>
      <c r="E68" s="8">
        <v>396</v>
      </c>
      <c r="F68" s="13">
        <v>0.35</v>
      </c>
      <c r="G68" s="12">
        <v>11.66</v>
      </c>
    </row>
    <row r="69" spans="2:7" x14ac:dyDescent="0.25">
      <c r="B69" s="52"/>
      <c r="C69" s="10">
        <v>8</v>
      </c>
      <c r="D69" s="14">
        <v>139</v>
      </c>
      <c r="E69" s="8">
        <v>208</v>
      </c>
      <c r="F69" s="13">
        <v>0.45</v>
      </c>
      <c r="G69" s="12">
        <v>7.28</v>
      </c>
    </row>
    <row r="70" spans="2:7" x14ac:dyDescent="0.25">
      <c r="B70" s="52"/>
      <c r="C70" s="10">
        <v>9</v>
      </c>
      <c r="D70" s="14">
        <v>77</v>
      </c>
      <c r="E70" s="8">
        <v>290</v>
      </c>
      <c r="F70" s="13">
        <v>0.28000000000000003</v>
      </c>
      <c r="G70" s="12">
        <v>3.26</v>
      </c>
    </row>
    <row r="71" spans="2:7" x14ac:dyDescent="0.25">
      <c r="B71" s="52"/>
      <c r="C71" s="10">
        <v>10</v>
      </c>
      <c r="D71" s="14">
        <v>113</v>
      </c>
      <c r="E71" s="8">
        <v>271</v>
      </c>
      <c r="F71" s="13">
        <v>0.64</v>
      </c>
      <c r="G71" s="12">
        <v>5.0999999999999996</v>
      </c>
    </row>
    <row r="72" spans="2:7" x14ac:dyDescent="0.25">
      <c r="B72" s="52"/>
      <c r="C72" s="10">
        <v>11</v>
      </c>
      <c r="D72" s="14">
        <v>194</v>
      </c>
      <c r="E72" s="8">
        <v>430</v>
      </c>
      <c r="F72" s="13">
        <v>0.35</v>
      </c>
      <c r="G72" s="12">
        <v>11.74</v>
      </c>
    </row>
    <row r="73" spans="2:7" x14ac:dyDescent="0.25">
      <c r="B73" s="52"/>
      <c r="C73" s="10">
        <v>12</v>
      </c>
      <c r="D73" s="14">
        <v>198</v>
      </c>
      <c r="E73" s="8">
        <v>323</v>
      </c>
      <c r="F73" s="13">
        <v>0.37</v>
      </c>
      <c r="G73" s="12">
        <v>14.41</v>
      </c>
    </row>
    <row r="74" spans="2:7" x14ac:dyDescent="0.25">
      <c r="B74" s="52"/>
      <c r="C74" s="10">
        <v>13</v>
      </c>
      <c r="D74" s="14">
        <v>137</v>
      </c>
      <c r="E74" s="8">
        <v>238</v>
      </c>
      <c r="F74" s="13">
        <v>0.32</v>
      </c>
      <c r="G74" s="12">
        <v>2.46</v>
      </c>
    </row>
    <row r="75" spans="2:7" x14ac:dyDescent="0.25">
      <c r="B75" s="52"/>
      <c r="C75" s="10">
        <v>14</v>
      </c>
      <c r="D75" s="14">
        <v>67</v>
      </c>
      <c r="E75" s="8">
        <v>566</v>
      </c>
      <c r="F75" s="13">
        <v>0.38</v>
      </c>
      <c r="G75" s="12">
        <v>15.39</v>
      </c>
    </row>
    <row r="76" spans="2:7" x14ac:dyDescent="0.25">
      <c r="B76" s="52"/>
      <c r="C76" s="10">
        <v>15</v>
      </c>
      <c r="D76" s="14">
        <v>180</v>
      </c>
      <c r="E76" s="8">
        <v>400</v>
      </c>
      <c r="F76" s="13">
        <v>0.31</v>
      </c>
      <c r="G76" s="12">
        <v>4.3</v>
      </c>
    </row>
    <row r="77" spans="2:7" x14ac:dyDescent="0.25">
      <c r="B77" s="52"/>
      <c r="C77" s="10">
        <v>16</v>
      </c>
      <c r="D77" s="14">
        <v>107</v>
      </c>
      <c r="E77" s="8">
        <v>188</v>
      </c>
      <c r="F77" s="13">
        <v>0.71</v>
      </c>
      <c r="G77" s="12">
        <v>8.85</v>
      </c>
    </row>
    <row r="78" spans="2:7" x14ac:dyDescent="0.25">
      <c r="B78" s="52"/>
      <c r="C78" s="10">
        <v>17</v>
      </c>
      <c r="D78" s="14">
        <v>72</v>
      </c>
      <c r="E78" s="8">
        <v>572</v>
      </c>
      <c r="F78" s="13">
        <v>0.53</v>
      </c>
      <c r="G78" s="12">
        <v>6.52</v>
      </c>
    </row>
    <row r="79" spans="2:7" x14ac:dyDescent="0.25">
      <c r="B79" s="52"/>
      <c r="C79" s="10">
        <v>18</v>
      </c>
      <c r="D79" s="14">
        <v>112</v>
      </c>
      <c r="E79" s="8">
        <v>252</v>
      </c>
      <c r="F79" s="13">
        <v>0.52</v>
      </c>
      <c r="G79" s="12">
        <v>10.39</v>
      </c>
    </row>
    <row r="80" spans="2:7" x14ac:dyDescent="0.25">
      <c r="B80" s="52"/>
      <c r="C80" s="10">
        <v>19</v>
      </c>
      <c r="D80" s="14">
        <v>206</v>
      </c>
      <c r="E80" s="8">
        <v>575</v>
      </c>
      <c r="F80" s="13">
        <v>0.4</v>
      </c>
      <c r="G80" s="12">
        <v>13.85</v>
      </c>
    </row>
    <row r="81" spans="2:7" x14ac:dyDescent="0.25">
      <c r="B81" s="52"/>
      <c r="C81" s="10">
        <v>20</v>
      </c>
      <c r="D81" s="14">
        <v>106</v>
      </c>
      <c r="E81" s="8">
        <v>394</v>
      </c>
      <c r="F81" s="13">
        <v>0.4</v>
      </c>
      <c r="G81" s="12">
        <v>3.18</v>
      </c>
    </row>
    <row r="82" spans="2:7" x14ac:dyDescent="0.25">
      <c r="B82" s="52"/>
      <c r="C82" s="10">
        <v>21</v>
      </c>
      <c r="D82" s="14">
        <v>123</v>
      </c>
      <c r="E82" s="8">
        <v>371</v>
      </c>
      <c r="F82" s="13">
        <v>0.33</v>
      </c>
      <c r="G82" s="12">
        <v>8.48</v>
      </c>
    </row>
    <row r="83" spans="2:7" x14ac:dyDescent="0.25">
      <c r="B83" s="52"/>
      <c r="C83" s="10">
        <v>22</v>
      </c>
      <c r="D83" s="14">
        <v>53</v>
      </c>
      <c r="E83" s="8">
        <v>306</v>
      </c>
      <c r="F83" s="13">
        <v>0.4</v>
      </c>
      <c r="G83" s="12">
        <v>10.1</v>
      </c>
    </row>
    <row r="84" spans="2:7" x14ac:dyDescent="0.25">
      <c r="B84" s="52"/>
      <c r="C84" s="10">
        <v>23</v>
      </c>
      <c r="D84" s="14">
        <v>73</v>
      </c>
      <c r="E84" s="8">
        <v>503</v>
      </c>
      <c r="F84" s="13">
        <v>0.39</v>
      </c>
      <c r="G84" s="12">
        <v>1.49</v>
      </c>
    </row>
    <row r="85" spans="2:7" x14ac:dyDescent="0.25">
      <c r="B85" s="52"/>
      <c r="C85" s="10">
        <v>24</v>
      </c>
      <c r="D85" s="14">
        <v>121</v>
      </c>
      <c r="E85" s="8">
        <v>321</v>
      </c>
      <c r="F85" s="13">
        <v>0.7</v>
      </c>
      <c r="G85" s="12">
        <v>13.06</v>
      </c>
    </row>
    <row r="86" spans="2:7" x14ac:dyDescent="0.25">
      <c r="B86" s="52"/>
      <c r="C86" s="10">
        <v>25</v>
      </c>
      <c r="D86" s="14">
        <v>143</v>
      </c>
      <c r="E86" s="8">
        <v>478</v>
      </c>
      <c r="F86" s="13">
        <v>0.47</v>
      </c>
      <c r="G86" s="12">
        <v>1.75</v>
      </c>
    </row>
    <row r="87" spans="2:7" x14ac:dyDescent="0.25">
      <c r="B87" s="52"/>
      <c r="C87" s="10">
        <v>26</v>
      </c>
      <c r="D87" s="14">
        <v>52</v>
      </c>
      <c r="E87" s="8">
        <v>243</v>
      </c>
      <c r="F87" s="13">
        <v>0.38</v>
      </c>
      <c r="G87" s="12">
        <v>3.31</v>
      </c>
    </row>
    <row r="88" spans="2:7" x14ac:dyDescent="0.25">
      <c r="B88" s="52"/>
      <c r="C88" s="10">
        <v>27</v>
      </c>
      <c r="D88" s="14">
        <v>70</v>
      </c>
      <c r="E88" s="8">
        <v>231</v>
      </c>
      <c r="F88" s="13">
        <v>0.42</v>
      </c>
      <c r="G88" s="12">
        <v>15.82</v>
      </c>
    </row>
    <row r="89" spans="2:7" x14ac:dyDescent="0.25">
      <c r="B89" s="52"/>
      <c r="C89" s="10">
        <v>28</v>
      </c>
      <c r="D89" s="14">
        <v>116</v>
      </c>
      <c r="E89" s="8">
        <v>457</v>
      </c>
      <c r="F89" s="13">
        <v>0.65</v>
      </c>
      <c r="G89" s="12">
        <v>5.39</v>
      </c>
    </row>
    <row r="90" spans="2:7" x14ac:dyDescent="0.25">
      <c r="B90" s="52"/>
      <c r="C90" s="10">
        <v>29</v>
      </c>
      <c r="D90" s="14">
        <v>140</v>
      </c>
      <c r="E90" s="8">
        <v>405</v>
      </c>
      <c r="F90" s="13">
        <v>0.72</v>
      </c>
      <c r="G90" s="12">
        <v>7.18</v>
      </c>
    </row>
    <row r="91" spans="2:7" x14ac:dyDescent="0.25">
      <c r="B91" s="52"/>
      <c r="C91" s="10">
        <v>30</v>
      </c>
      <c r="D91" s="14">
        <v>59</v>
      </c>
      <c r="E91" s="8">
        <v>221</v>
      </c>
      <c r="F91" s="13">
        <v>0.43</v>
      </c>
      <c r="G91" s="12">
        <v>5.89</v>
      </c>
    </row>
    <row r="92" spans="2:7" x14ac:dyDescent="0.25">
      <c r="B92" s="52"/>
      <c r="C92" s="10">
        <v>31</v>
      </c>
      <c r="D92" s="14">
        <v>95</v>
      </c>
      <c r="E92" s="8">
        <v>547</v>
      </c>
      <c r="F92" s="13">
        <v>0.66</v>
      </c>
      <c r="G92" s="12">
        <v>8.0500000000000007</v>
      </c>
    </row>
    <row r="93" spans="2:7" x14ac:dyDescent="0.25">
      <c r="B93" s="51" t="s">
        <v>4</v>
      </c>
      <c r="C93" s="11">
        <v>1</v>
      </c>
      <c r="D93" s="14">
        <v>94</v>
      </c>
      <c r="E93" s="8">
        <v>428</v>
      </c>
      <c r="F93" s="13">
        <v>0.51</v>
      </c>
      <c r="G93" s="12">
        <v>4.47</v>
      </c>
    </row>
    <row r="94" spans="2:7" x14ac:dyDescent="0.25">
      <c r="B94" s="51"/>
      <c r="C94" s="11">
        <v>2</v>
      </c>
      <c r="D94" s="14">
        <v>200</v>
      </c>
      <c r="E94" s="8">
        <v>467</v>
      </c>
      <c r="F94" s="13">
        <v>0.32</v>
      </c>
      <c r="G94" s="12">
        <v>2.79</v>
      </c>
    </row>
    <row r="95" spans="2:7" x14ac:dyDescent="0.25">
      <c r="B95" s="51"/>
      <c r="C95" s="11">
        <v>3</v>
      </c>
      <c r="D95" s="14">
        <v>152</v>
      </c>
      <c r="E95" s="8">
        <v>232</v>
      </c>
      <c r="F95" s="13">
        <v>0.21</v>
      </c>
      <c r="G95" s="12">
        <v>9.9</v>
      </c>
    </row>
    <row r="96" spans="2:7" x14ac:dyDescent="0.25">
      <c r="B96" s="51"/>
      <c r="C96" s="11">
        <v>4</v>
      </c>
      <c r="D96" s="14">
        <v>198</v>
      </c>
      <c r="E96" s="8">
        <v>539</v>
      </c>
      <c r="F96" s="13">
        <v>0.65</v>
      </c>
      <c r="G96" s="12">
        <v>11.35</v>
      </c>
    </row>
    <row r="97" spans="2:7" x14ac:dyDescent="0.25">
      <c r="B97" s="51"/>
      <c r="C97" s="11">
        <v>5</v>
      </c>
      <c r="D97" s="14">
        <v>117</v>
      </c>
      <c r="E97" s="8">
        <v>289</v>
      </c>
      <c r="F97" s="13">
        <v>0.33</v>
      </c>
      <c r="G97" s="12">
        <v>9.94</v>
      </c>
    </row>
    <row r="98" spans="2:7" x14ac:dyDescent="0.25">
      <c r="B98" s="51"/>
      <c r="C98" s="11">
        <v>6</v>
      </c>
      <c r="D98" s="14">
        <v>112</v>
      </c>
      <c r="E98" s="8">
        <v>490</v>
      </c>
      <c r="F98" s="13">
        <v>0.26</v>
      </c>
      <c r="G98" s="12">
        <v>7.74</v>
      </c>
    </row>
    <row r="99" spans="2:7" x14ac:dyDescent="0.25">
      <c r="B99" s="51"/>
      <c r="C99" s="11">
        <v>7</v>
      </c>
      <c r="D99" s="14">
        <v>91</v>
      </c>
      <c r="E99" s="8">
        <v>516</v>
      </c>
      <c r="F99" s="13">
        <v>0.6</v>
      </c>
      <c r="G99" s="12">
        <v>7.74</v>
      </c>
    </row>
    <row r="100" spans="2:7" x14ac:dyDescent="0.25">
      <c r="B100" s="51"/>
      <c r="C100" s="11">
        <v>8</v>
      </c>
      <c r="D100" s="14">
        <v>50</v>
      </c>
      <c r="E100" s="8">
        <v>497</v>
      </c>
      <c r="F100" s="13">
        <v>0.28999999999999998</v>
      </c>
      <c r="G100" s="12">
        <v>3.71</v>
      </c>
    </row>
    <row r="101" spans="2:7" x14ac:dyDescent="0.25">
      <c r="B101" s="51"/>
      <c r="C101" s="11">
        <v>9</v>
      </c>
      <c r="D101" s="14">
        <v>118</v>
      </c>
      <c r="E101" s="8">
        <v>575</v>
      </c>
      <c r="F101" s="13">
        <v>0.34</v>
      </c>
      <c r="G101" s="12">
        <v>2.27</v>
      </c>
    </row>
    <row r="102" spans="2:7" x14ac:dyDescent="0.25">
      <c r="B102" s="51"/>
      <c r="C102" s="11">
        <v>10</v>
      </c>
      <c r="D102" s="14">
        <v>176</v>
      </c>
      <c r="E102" s="8">
        <v>211</v>
      </c>
      <c r="F102" s="13">
        <v>0.46</v>
      </c>
      <c r="G102" s="12">
        <v>12.8</v>
      </c>
    </row>
    <row r="103" spans="2:7" x14ac:dyDescent="0.25">
      <c r="B103" s="51"/>
      <c r="C103" s="11">
        <v>11</v>
      </c>
      <c r="D103" s="14">
        <v>95</v>
      </c>
      <c r="E103" s="8">
        <v>463</v>
      </c>
      <c r="F103" s="13">
        <v>0.53</v>
      </c>
      <c r="G103" s="12">
        <v>14.53</v>
      </c>
    </row>
    <row r="104" spans="2:7" x14ac:dyDescent="0.25">
      <c r="B104" s="51"/>
      <c r="C104" s="11">
        <v>12</v>
      </c>
      <c r="D104" s="14">
        <v>201</v>
      </c>
      <c r="E104" s="8">
        <v>426</v>
      </c>
      <c r="F104" s="13">
        <v>0.56999999999999995</v>
      </c>
      <c r="G104" s="12">
        <v>15.02</v>
      </c>
    </row>
    <row r="105" spans="2:7" x14ac:dyDescent="0.25">
      <c r="B105" s="51"/>
      <c r="C105" s="11">
        <v>13</v>
      </c>
      <c r="D105" s="14">
        <v>50</v>
      </c>
      <c r="E105" s="8">
        <v>600</v>
      </c>
      <c r="F105" s="13">
        <v>0.28999999999999998</v>
      </c>
      <c r="G105" s="12">
        <v>2.2400000000000002</v>
      </c>
    </row>
    <row r="106" spans="2:7" x14ac:dyDescent="0.25">
      <c r="B106" s="51"/>
      <c r="C106" s="11">
        <v>14</v>
      </c>
      <c r="D106" s="14">
        <v>104</v>
      </c>
      <c r="E106" s="8">
        <v>333</v>
      </c>
      <c r="F106" s="13">
        <v>0.33</v>
      </c>
      <c r="G106" s="12">
        <v>3.54</v>
      </c>
    </row>
    <row r="107" spans="2:7" x14ac:dyDescent="0.25">
      <c r="B107" s="51"/>
      <c r="C107" s="11">
        <v>15</v>
      </c>
      <c r="D107" s="14">
        <v>90</v>
      </c>
      <c r="E107" s="8">
        <v>565</v>
      </c>
      <c r="F107" s="13">
        <v>0.62</v>
      </c>
      <c r="G107" s="12">
        <v>6.67</v>
      </c>
    </row>
    <row r="108" spans="2:7" x14ac:dyDescent="0.25">
      <c r="B108" s="51"/>
      <c r="C108" s="11">
        <v>16</v>
      </c>
      <c r="D108" s="14">
        <v>173</v>
      </c>
      <c r="E108" s="8">
        <v>307</v>
      </c>
      <c r="F108" s="13">
        <v>0.38</v>
      </c>
      <c r="G108" s="12">
        <v>14.18</v>
      </c>
    </row>
    <row r="109" spans="2:7" x14ac:dyDescent="0.25">
      <c r="B109" s="51"/>
      <c r="C109" s="11">
        <v>17</v>
      </c>
      <c r="D109" s="14">
        <v>176</v>
      </c>
      <c r="E109" s="8">
        <v>418</v>
      </c>
      <c r="F109" s="13">
        <v>0.5</v>
      </c>
      <c r="G109" s="12">
        <v>9.39</v>
      </c>
    </row>
    <row r="110" spans="2:7" x14ac:dyDescent="0.25">
      <c r="B110" s="51"/>
      <c r="C110" s="11">
        <v>18</v>
      </c>
      <c r="D110" s="14">
        <v>110</v>
      </c>
      <c r="E110" s="8">
        <v>488</v>
      </c>
      <c r="F110" s="13">
        <v>0.48</v>
      </c>
      <c r="G110" s="12">
        <v>2.0699999999999998</v>
      </c>
    </row>
    <row r="111" spans="2:7" x14ac:dyDescent="0.25">
      <c r="B111" s="51"/>
      <c r="C111" s="11">
        <v>19</v>
      </c>
      <c r="D111" s="14">
        <v>84</v>
      </c>
      <c r="E111" s="8">
        <v>388</v>
      </c>
      <c r="F111" s="13">
        <v>0.56000000000000005</v>
      </c>
      <c r="G111" s="12">
        <v>4.84</v>
      </c>
    </row>
    <row r="112" spans="2:7" x14ac:dyDescent="0.25">
      <c r="B112" s="51"/>
      <c r="C112" s="11">
        <v>20</v>
      </c>
      <c r="D112" s="14">
        <v>73</v>
      </c>
      <c r="E112" s="8">
        <v>543</v>
      </c>
      <c r="F112" s="13">
        <v>0.73</v>
      </c>
      <c r="G112" s="12">
        <v>15.23</v>
      </c>
    </row>
    <row r="113" spans="2:7" x14ac:dyDescent="0.25">
      <c r="B113" s="51"/>
      <c r="C113" s="11">
        <v>21</v>
      </c>
      <c r="D113" s="14">
        <v>53</v>
      </c>
      <c r="E113" s="8">
        <v>360</v>
      </c>
      <c r="F113" s="13">
        <v>0.34</v>
      </c>
      <c r="G113" s="12">
        <v>14.65</v>
      </c>
    </row>
    <row r="114" spans="2:7" x14ac:dyDescent="0.25">
      <c r="B114" s="51"/>
      <c r="C114" s="11">
        <v>22</v>
      </c>
      <c r="D114" s="14">
        <v>198</v>
      </c>
      <c r="E114" s="8">
        <v>594</v>
      </c>
      <c r="F114" s="13">
        <v>0.7</v>
      </c>
      <c r="G114" s="12">
        <v>11.36</v>
      </c>
    </row>
    <row r="115" spans="2:7" x14ac:dyDescent="0.25">
      <c r="B115" s="51"/>
      <c r="C115" s="11">
        <v>23</v>
      </c>
      <c r="D115" s="14">
        <v>198</v>
      </c>
      <c r="E115" s="8">
        <v>311</v>
      </c>
      <c r="F115" s="13">
        <v>0.69</v>
      </c>
      <c r="G115" s="12">
        <v>8.4700000000000006</v>
      </c>
    </row>
    <row r="116" spans="2:7" x14ac:dyDescent="0.25">
      <c r="B116" s="51"/>
      <c r="C116" s="11">
        <v>24</v>
      </c>
      <c r="D116" s="14">
        <v>140</v>
      </c>
      <c r="E116" s="8">
        <v>422</v>
      </c>
      <c r="F116" s="13">
        <v>0.32</v>
      </c>
      <c r="G116" s="12">
        <v>2.61</v>
      </c>
    </row>
    <row r="117" spans="2:7" x14ac:dyDescent="0.25">
      <c r="B117" s="51"/>
      <c r="C117" s="11">
        <v>25</v>
      </c>
      <c r="D117" s="14">
        <v>59</v>
      </c>
      <c r="E117" s="8">
        <v>562</v>
      </c>
      <c r="F117" s="13">
        <v>0.48</v>
      </c>
      <c r="G117" s="12">
        <v>7.17</v>
      </c>
    </row>
    <row r="118" spans="2:7" x14ac:dyDescent="0.25">
      <c r="B118" s="51"/>
      <c r="C118" s="11">
        <v>26</v>
      </c>
      <c r="D118" s="14">
        <v>62</v>
      </c>
      <c r="E118" s="8">
        <v>338</v>
      </c>
      <c r="F118" s="13">
        <v>0.7</v>
      </c>
      <c r="G118" s="12">
        <v>6.65</v>
      </c>
    </row>
    <row r="119" spans="2:7" x14ac:dyDescent="0.25">
      <c r="B119" s="51"/>
      <c r="C119" s="11">
        <v>27</v>
      </c>
      <c r="D119" s="14">
        <v>83</v>
      </c>
      <c r="E119" s="8">
        <v>543</v>
      </c>
      <c r="F119" s="13">
        <v>0.48</v>
      </c>
      <c r="G119" s="12">
        <v>8.43</v>
      </c>
    </row>
    <row r="120" spans="2:7" x14ac:dyDescent="0.25">
      <c r="B120" s="51"/>
      <c r="C120" s="11">
        <v>28</v>
      </c>
      <c r="D120" s="14">
        <v>150</v>
      </c>
      <c r="E120" s="8">
        <v>359</v>
      </c>
      <c r="F120" s="13">
        <v>0.69</v>
      </c>
      <c r="G120" s="12">
        <v>4.88</v>
      </c>
    </row>
    <row r="121" spans="2:7" x14ac:dyDescent="0.25">
      <c r="B121" s="51"/>
      <c r="C121" s="11">
        <v>29</v>
      </c>
      <c r="D121" s="14">
        <v>55</v>
      </c>
      <c r="E121" s="8">
        <v>251</v>
      </c>
      <c r="F121" s="13">
        <v>0.62</v>
      </c>
      <c r="G121" s="12">
        <v>14.17</v>
      </c>
    </row>
    <row r="122" spans="2:7" x14ac:dyDescent="0.25">
      <c r="B122" s="51"/>
      <c r="C122" s="11">
        <v>30</v>
      </c>
      <c r="D122" s="14">
        <v>129</v>
      </c>
      <c r="E122" s="8">
        <v>471</v>
      </c>
      <c r="F122" s="13">
        <v>0.47</v>
      </c>
      <c r="G122" s="12">
        <v>3.28</v>
      </c>
    </row>
    <row r="123" spans="2:7" x14ac:dyDescent="0.25">
      <c r="B123" s="52" t="s">
        <v>5</v>
      </c>
      <c r="C123" s="10">
        <v>1</v>
      </c>
      <c r="D123" s="14">
        <v>181</v>
      </c>
      <c r="E123" s="8">
        <v>537</v>
      </c>
      <c r="F123" s="13">
        <v>0.7</v>
      </c>
      <c r="G123" s="12">
        <v>5.24</v>
      </c>
    </row>
    <row r="124" spans="2:7" x14ac:dyDescent="0.25">
      <c r="B124" s="52"/>
      <c r="C124" s="10">
        <v>2</v>
      </c>
      <c r="D124" s="14">
        <v>152</v>
      </c>
      <c r="E124" s="8">
        <v>428</v>
      </c>
      <c r="F124" s="13">
        <v>0.5</v>
      </c>
      <c r="G124" s="12">
        <v>13</v>
      </c>
    </row>
    <row r="125" spans="2:7" x14ac:dyDescent="0.25">
      <c r="B125" s="52"/>
      <c r="C125" s="10">
        <v>3</v>
      </c>
      <c r="D125" s="14">
        <v>95</v>
      </c>
      <c r="E125" s="8">
        <v>296</v>
      </c>
      <c r="F125" s="13">
        <v>0.38</v>
      </c>
      <c r="G125" s="12">
        <v>1.47</v>
      </c>
    </row>
    <row r="126" spans="2:7" x14ac:dyDescent="0.25">
      <c r="B126" s="52"/>
      <c r="C126" s="10">
        <v>4</v>
      </c>
      <c r="D126" s="14">
        <v>109</v>
      </c>
      <c r="E126" s="8">
        <v>183</v>
      </c>
      <c r="F126" s="13">
        <v>0.59</v>
      </c>
      <c r="G126" s="12">
        <v>14.45</v>
      </c>
    </row>
    <row r="127" spans="2:7" x14ac:dyDescent="0.25">
      <c r="B127" s="52"/>
      <c r="C127" s="10">
        <v>5</v>
      </c>
      <c r="D127" s="14">
        <v>108</v>
      </c>
      <c r="E127" s="8">
        <v>474</v>
      </c>
      <c r="F127" s="13">
        <v>0.23</v>
      </c>
      <c r="G127" s="12">
        <v>10.4</v>
      </c>
    </row>
    <row r="128" spans="2:7" x14ac:dyDescent="0.25">
      <c r="B128" s="52"/>
      <c r="C128" s="10">
        <v>6</v>
      </c>
      <c r="D128" s="14">
        <v>108</v>
      </c>
      <c r="E128" s="8">
        <v>476</v>
      </c>
      <c r="F128" s="13">
        <v>0.61</v>
      </c>
      <c r="G128" s="12">
        <v>9.7200000000000006</v>
      </c>
    </row>
    <row r="129" spans="2:7" x14ac:dyDescent="0.25">
      <c r="B129" s="52"/>
      <c r="C129" s="10">
        <v>7</v>
      </c>
      <c r="D129" s="14">
        <v>171</v>
      </c>
      <c r="E129" s="8">
        <v>446</v>
      </c>
      <c r="F129" s="13">
        <v>0.42</v>
      </c>
      <c r="G129" s="12">
        <v>10.33</v>
      </c>
    </row>
    <row r="130" spans="2:7" x14ac:dyDescent="0.25">
      <c r="B130" s="52"/>
      <c r="C130" s="10">
        <v>8</v>
      </c>
      <c r="D130" s="14">
        <v>139</v>
      </c>
      <c r="E130" s="8">
        <v>384</v>
      </c>
      <c r="F130" s="13">
        <v>0.36</v>
      </c>
      <c r="G130" s="12">
        <v>7.03</v>
      </c>
    </row>
    <row r="131" spans="2:7" x14ac:dyDescent="0.25">
      <c r="B131" s="52"/>
      <c r="C131" s="10">
        <v>9</v>
      </c>
      <c r="D131" s="14">
        <v>105</v>
      </c>
      <c r="E131" s="8">
        <v>383</v>
      </c>
      <c r="F131" s="13">
        <v>0.57999999999999996</v>
      </c>
      <c r="G131" s="12">
        <v>15.79</v>
      </c>
    </row>
    <row r="132" spans="2:7" x14ac:dyDescent="0.25">
      <c r="B132" s="52"/>
      <c r="C132" s="10">
        <v>10</v>
      </c>
      <c r="D132" s="14">
        <v>200</v>
      </c>
      <c r="E132" s="8">
        <v>354</v>
      </c>
      <c r="F132" s="13">
        <v>0.43</v>
      </c>
      <c r="G132" s="12">
        <v>13.85</v>
      </c>
    </row>
    <row r="133" spans="2:7" x14ac:dyDescent="0.25">
      <c r="B133" s="52"/>
      <c r="C133" s="10">
        <v>11</v>
      </c>
      <c r="D133" s="14">
        <v>69</v>
      </c>
      <c r="E133" s="8">
        <v>225</v>
      </c>
      <c r="F133" s="13">
        <v>0.38</v>
      </c>
      <c r="G133" s="12">
        <v>9.8800000000000008</v>
      </c>
    </row>
    <row r="134" spans="2:7" x14ac:dyDescent="0.25">
      <c r="B134" s="52"/>
      <c r="C134" s="10">
        <v>12</v>
      </c>
      <c r="D134" s="14">
        <v>97</v>
      </c>
      <c r="E134" s="8">
        <v>562</v>
      </c>
      <c r="F134" s="13">
        <v>0.4</v>
      </c>
      <c r="G134" s="12">
        <v>12.62</v>
      </c>
    </row>
    <row r="135" spans="2:7" x14ac:dyDescent="0.25">
      <c r="B135" s="52"/>
      <c r="C135" s="10">
        <v>13</v>
      </c>
      <c r="D135" s="14">
        <v>87</v>
      </c>
      <c r="E135" s="8">
        <v>491</v>
      </c>
      <c r="F135" s="13">
        <v>0.26</v>
      </c>
      <c r="G135" s="12">
        <v>10.1</v>
      </c>
    </row>
    <row r="136" spans="2:7" x14ac:dyDescent="0.25">
      <c r="B136" s="52"/>
      <c r="C136" s="10">
        <v>14</v>
      </c>
      <c r="D136" s="14">
        <v>112</v>
      </c>
      <c r="E136" s="8">
        <v>542</v>
      </c>
      <c r="F136" s="13">
        <v>0.69</v>
      </c>
      <c r="G136" s="12">
        <v>3.67</v>
      </c>
    </row>
    <row r="137" spans="2:7" x14ac:dyDescent="0.25">
      <c r="B137" s="52"/>
      <c r="C137" s="10">
        <v>15</v>
      </c>
      <c r="D137" s="14">
        <v>174</v>
      </c>
      <c r="E137" s="8">
        <v>277</v>
      </c>
      <c r="F137" s="13">
        <v>0.44</v>
      </c>
      <c r="G137" s="12">
        <v>7.06</v>
      </c>
    </row>
    <row r="138" spans="2:7" x14ac:dyDescent="0.25">
      <c r="B138" s="52"/>
      <c r="C138" s="10">
        <v>16</v>
      </c>
      <c r="D138" s="14">
        <v>207</v>
      </c>
      <c r="E138" s="8">
        <v>189</v>
      </c>
      <c r="F138" s="13">
        <v>0.24</v>
      </c>
      <c r="G138" s="12">
        <v>15.8</v>
      </c>
    </row>
    <row r="139" spans="2:7" x14ac:dyDescent="0.25">
      <c r="B139" s="52"/>
      <c r="C139" s="10">
        <v>17</v>
      </c>
      <c r="D139" s="14">
        <v>100</v>
      </c>
      <c r="E139" s="8">
        <v>438</v>
      </c>
      <c r="F139" s="13">
        <v>0.62</v>
      </c>
      <c r="G139" s="12">
        <v>1.37</v>
      </c>
    </row>
    <row r="140" spans="2:7" x14ac:dyDescent="0.25">
      <c r="B140" s="52"/>
      <c r="C140" s="10">
        <v>18</v>
      </c>
      <c r="D140" s="14">
        <v>58</v>
      </c>
      <c r="E140" s="8">
        <v>368</v>
      </c>
      <c r="F140" s="13">
        <v>0.44</v>
      </c>
      <c r="G140" s="12">
        <v>8.56</v>
      </c>
    </row>
    <row r="141" spans="2:7" x14ac:dyDescent="0.25">
      <c r="B141" s="52"/>
      <c r="C141" s="10">
        <v>19</v>
      </c>
      <c r="D141" s="14">
        <v>186</v>
      </c>
      <c r="E141" s="8">
        <v>401</v>
      </c>
      <c r="F141" s="13">
        <v>0.51</v>
      </c>
      <c r="G141" s="12">
        <v>5.57</v>
      </c>
    </row>
    <row r="142" spans="2:7" x14ac:dyDescent="0.25">
      <c r="B142" s="52"/>
      <c r="C142" s="10">
        <v>20</v>
      </c>
      <c r="D142" s="14">
        <v>82</v>
      </c>
      <c r="E142" s="8">
        <v>328</v>
      </c>
      <c r="F142" s="13">
        <v>0.52</v>
      </c>
      <c r="G142" s="12">
        <v>10.029999999999999</v>
      </c>
    </row>
    <row r="143" spans="2:7" x14ac:dyDescent="0.25">
      <c r="B143" s="52"/>
      <c r="C143" s="10">
        <v>21</v>
      </c>
      <c r="D143" s="14">
        <v>200</v>
      </c>
      <c r="E143" s="8">
        <v>223</v>
      </c>
      <c r="F143" s="13">
        <v>0.31</v>
      </c>
      <c r="G143" s="12">
        <v>6.42</v>
      </c>
    </row>
    <row r="144" spans="2:7" x14ac:dyDescent="0.25">
      <c r="B144" s="52"/>
      <c r="C144" s="10">
        <v>22</v>
      </c>
      <c r="D144" s="14">
        <v>96</v>
      </c>
      <c r="E144" s="8">
        <v>590</v>
      </c>
      <c r="F144" s="13">
        <v>0.64</v>
      </c>
      <c r="G144" s="12">
        <v>2.76</v>
      </c>
    </row>
    <row r="145" spans="2:7" x14ac:dyDescent="0.25">
      <c r="B145" s="52"/>
      <c r="C145" s="10">
        <v>23</v>
      </c>
      <c r="D145" s="14">
        <v>190</v>
      </c>
      <c r="E145" s="8">
        <v>323</v>
      </c>
      <c r="F145" s="13">
        <v>0.49</v>
      </c>
      <c r="G145" s="12">
        <v>10.81</v>
      </c>
    </row>
    <row r="146" spans="2:7" x14ac:dyDescent="0.25">
      <c r="B146" s="52"/>
      <c r="C146" s="10">
        <v>24</v>
      </c>
      <c r="D146" s="14">
        <v>203</v>
      </c>
      <c r="E146" s="8">
        <v>335</v>
      </c>
      <c r="F146" s="13">
        <v>0.61</v>
      </c>
      <c r="G146" s="12">
        <v>5.8</v>
      </c>
    </row>
    <row r="147" spans="2:7" x14ac:dyDescent="0.25">
      <c r="B147" s="52"/>
      <c r="C147" s="10">
        <v>25</v>
      </c>
      <c r="D147" s="14">
        <v>205</v>
      </c>
      <c r="E147" s="8">
        <v>282</v>
      </c>
      <c r="F147" s="13">
        <v>0.62</v>
      </c>
      <c r="G147" s="12">
        <v>2.2200000000000002</v>
      </c>
    </row>
    <row r="148" spans="2:7" x14ac:dyDescent="0.25">
      <c r="B148" s="52"/>
      <c r="C148" s="10">
        <v>26</v>
      </c>
      <c r="D148" s="14">
        <v>188</v>
      </c>
      <c r="E148" s="8">
        <v>324</v>
      </c>
      <c r="F148" s="13">
        <v>0.65</v>
      </c>
      <c r="G148" s="12">
        <v>8.17</v>
      </c>
    </row>
    <row r="149" spans="2:7" x14ac:dyDescent="0.25">
      <c r="B149" s="52"/>
      <c r="C149" s="10">
        <v>27</v>
      </c>
      <c r="D149" s="14">
        <v>190</v>
      </c>
      <c r="E149" s="8">
        <v>430</v>
      </c>
      <c r="F149" s="13">
        <v>0.26</v>
      </c>
      <c r="G149" s="12">
        <v>2.2200000000000002</v>
      </c>
    </row>
    <row r="150" spans="2:7" x14ac:dyDescent="0.25">
      <c r="B150" s="52"/>
      <c r="C150" s="10">
        <v>28</v>
      </c>
      <c r="D150" s="14">
        <v>198</v>
      </c>
      <c r="E150" s="8">
        <v>247</v>
      </c>
      <c r="F150" s="13">
        <v>0.46</v>
      </c>
      <c r="G150" s="12">
        <v>12.83</v>
      </c>
    </row>
    <row r="151" spans="2:7" x14ac:dyDescent="0.25">
      <c r="B151" s="52"/>
      <c r="C151" s="10">
        <v>29</v>
      </c>
      <c r="D151" s="14">
        <v>71</v>
      </c>
      <c r="E151" s="8">
        <v>388</v>
      </c>
      <c r="F151" s="13">
        <v>0.66</v>
      </c>
      <c r="G151" s="12">
        <v>9.48</v>
      </c>
    </row>
    <row r="152" spans="2:7" x14ac:dyDescent="0.25">
      <c r="B152" s="52"/>
      <c r="C152" s="10">
        <v>30</v>
      </c>
      <c r="D152" s="14">
        <v>152</v>
      </c>
      <c r="E152" s="8">
        <v>416</v>
      </c>
      <c r="F152" s="13">
        <v>0.48</v>
      </c>
      <c r="G152" s="12">
        <v>8.06</v>
      </c>
    </row>
    <row r="153" spans="2:7" x14ac:dyDescent="0.25">
      <c r="B153" s="52"/>
      <c r="C153" s="10">
        <v>31</v>
      </c>
      <c r="D153" s="14">
        <v>175</v>
      </c>
      <c r="E153" s="8">
        <v>288</v>
      </c>
      <c r="F153" s="13">
        <v>0.7</v>
      </c>
      <c r="G153" s="12">
        <v>7.46</v>
      </c>
    </row>
    <row r="154" spans="2:7" x14ac:dyDescent="0.25">
      <c r="B154" s="51" t="s">
        <v>6</v>
      </c>
      <c r="C154" s="11">
        <v>1</v>
      </c>
      <c r="D154" s="14">
        <v>182</v>
      </c>
      <c r="E154" s="8">
        <v>389</v>
      </c>
      <c r="F154" s="13">
        <v>0.47</v>
      </c>
      <c r="G154" s="12">
        <v>14.16</v>
      </c>
    </row>
    <row r="155" spans="2:7" x14ac:dyDescent="0.25">
      <c r="B155" s="51"/>
      <c r="C155" s="11">
        <v>2</v>
      </c>
      <c r="D155" s="14">
        <v>152</v>
      </c>
      <c r="E155" s="8">
        <v>195</v>
      </c>
      <c r="F155" s="13">
        <v>0.4</v>
      </c>
      <c r="G155" s="12">
        <v>13.24</v>
      </c>
    </row>
    <row r="156" spans="2:7" x14ac:dyDescent="0.25">
      <c r="B156" s="51"/>
      <c r="C156" s="11">
        <v>3</v>
      </c>
      <c r="D156" s="14">
        <v>64</v>
      </c>
      <c r="E156" s="8">
        <v>332</v>
      </c>
      <c r="F156" s="13">
        <v>0.56000000000000005</v>
      </c>
      <c r="G156" s="12">
        <v>11.32</v>
      </c>
    </row>
    <row r="157" spans="2:7" x14ac:dyDescent="0.25">
      <c r="B157" s="51"/>
      <c r="C157" s="11">
        <v>4</v>
      </c>
      <c r="D157" s="14">
        <v>76</v>
      </c>
      <c r="E157" s="8">
        <v>371</v>
      </c>
      <c r="F157" s="13">
        <v>0.66</v>
      </c>
      <c r="G157" s="12">
        <v>12.3</v>
      </c>
    </row>
    <row r="158" spans="2:7" x14ac:dyDescent="0.25">
      <c r="B158" s="51"/>
      <c r="C158" s="11">
        <v>5</v>
      </c>
      <c r="D158" s="14">
        <v>91</v>
      </c>
      <c r="E158" s="8">
        <v>248</v>
      </c>
      <c r="F158" s="13">
        <v>0.64</v>
      </c>
      <c r="G158" s="12">
        <v>6.37</v>
      </c>
    </row>
    <row r="159" spans="2:7" x14ac:dyDescent="0.25">
      <c r="B159" s="51"/>
      <c r="C159" s="11">
        <v>6</v>
      </c>
      <c r="D159" s="14">
        <v>97</v>
      </c>
      <c r="E159" s="8">
        <v>272</v>
      </c>
      <c r="F159" s="13">
        <v>0.51</v>
      </c>
      <c r="G159" s="12">
        <v>11.65</v>
      </c>
    </row>
    <row r="160" spans="2:7" x14ac:dyDescent="0.25">
      <c r="B160" s="51"/>
      <c r="C160" s="11">
        <v>7</v>
      </c>
      <c r="D160" s="14">
        <v>56</v>
      </c>
      <c r="E160" s="8">
        <v>505</v>
      </c>
      <c r="F160" s="13">
        <v>0.7</v>
      </c>
      <c r="G160" s="12">
        <v>14.49</v>
      </c>
    </row>
    <row r="161" spans="2:7" x14ac:dyDescent="0.25">
      <c r="B161" s="51"/>
      <c r="C161" s="11">
        <v>8</v>
      </c>
      <c r="D161" s="14">
        <v>163</v>
      </c>
      <c r="E161" s="8">
        <v>255</v>
      </c>
      <c r="F161" s="13">
        <v>0.39</v>
      </c>
      <c r="G161" s="12">
        <v>14.06</v>
      </c>
    </row>
    <row r="162" spans="2:7" x14ac:dyDescent="0.25">
      <c r="B162" s="51"/>
      <c r="C162" s="11">
        <v>9</v>
      </c>
      <c r="D162" s="14">
        <v>134</v>
      </c>
      <c r="E162" s="8">
        <v>522</v>
      </c>
      <c r="F162" s="13">
        <v>0.28999999999999998</v>
      </c>
      <c r="G162" s="12">
        <v>6.7</v>
      </c>
    </row>
    <row r="163" spans="2:7" x14ac:dyDescent="0.25">
      <c r="B163" s="51"/>
      <c r="C163" s="11">
        <v>10</v>
      </c>
      <c r="D163" s="14">
        <v>207</v>
      </c>
      <c r="E163" s="8">
        <v>389</v>
      </c>
      <c r="F163" s="13">
        <v>0.22</v>
      </c>
      <c r="G163" s="12">
        <v>7.94</v>
      </c>
    </row>
    <row r="164" spans="2:7" x14ac:dyDescent="0.25">
      <c r="B164" s="51"/>
      <c r="C164" s="11">
        <v>11</v>
      </c>
      <c r="D164" s="14">
        <v>62</v>
      </c>
      <c r="E164" s="8">
        <v>548</v>
      </c>
      <c r="F164" s="13">
        <v>0.28000000000000003</v>
      </c>
      <c r="G164" s="12">
        <v>2.13</v>
      </c>
    </row>
    <row r="165" spans="2:7" x14ac:dyDescent="0.25">
      <c r="B165" s="51"/>
      <c r="C165" s="11">
        <v>12</v>
      </c>
      <c r="D165" s="14">
        <v>165</v>
      </c>
      <c r="E165" s="8">
        <v>486</v>
      </c>
      <c r="F165" s="13">
        <v>0.49</v>
      </c>
      <c r="G165" s="12">
        <v>16.18</v>
      </c>
    </row>
    <row r="166" spans="2:7" x14ac:dyDescent="0.25">
      <c r="B166" s="51"/>
      <c r="C166" s="11">
        <v>13</v>
      </c>
      <c r="D166" s="14">
        <v>57</v>
      </c>
      <c r="E166" s="8">
        <v>292</v>
      </c>
      <c r="F166" s="13">
        <v>0.59</v>
      </c>
      <c r="G166" s="12">
        <v>2.73</v>
      </c>
    </row>
    <row r="167" spans="2:7" x14ac:dyDescent="0.25">
      <c r="B167" s="51"/>
      <c r="C167" s="11">
        <v>14</v>
      </c>
      <c r="D167" s="14">
        <v>159</v>
      </c>
      <c r="E167" s="8">
        <v>450</v>
      </c>
      <c r="F167" s="13">
        <v>0.44</v>
      </c>
      <c r="G167" s="12">
        <v>8.07</v>
      </c>
    </row>
    <row r="168" spans="2:7" x14ac:dyDescent="0.25">
      <c r="B168" s="51"/>
      <c r="C168" s="11">
        <v>15</v>
      </c>
      <c r="D168" s="14">
        <v>54</v>
      </c>
      <c r="E168" s="8">
        <v>402</v>
      </c>
      <c r="F168" s="13">
        <v>0.35</v>
      </c>
      <c r="G168" s="12">
        <v>14.58</v>
      </c>
    </row>
    <row r="169" spans="2:7" x14ac:dyDescent="0.25">
      <c r="B169" s="51"/>
      <c r="C169" s="11">
        <v>16</v>
      </c>
      <c r="D169" s="14">
        <v>183</v>
      </c>
      <c r="E169" s="8">
        <v>457</v>
      </c>
      <c r="F169" s="13">
        <v>0.61</v>
      </c>
      <c r="G169" s="12">
        <v>8.3000000000000007</v>
      </c>
    </row>
    <row r="170" spans="2:7" x14ac:dyDescent="0.25">
      <c r="B170" s="51"/>
      <c r="C170" s="11">
        <v>17</v>
      </c>
      <c r="D170" s="14">
        <v>107</v>
      </c>
      <c r="E170" s="8">
        <v>362</v>
      </c>
      <c r="F170" s="13">
        <v>0.21</v>
      </c>
      <c r="G170" s="12">
        <v>4.03</v>
      </c>
    </row>
    <row r="171" spans="2:7" x14ac:dyDescent="0.25">
      <c r="B171" s="51"/>
      <c r="C171" s="11">
        <v>18</v>
      </c>
      <c r="D171" s="14">
        <v>50</v>
      </c>
      <c r="E171" s="8">
        <v>587</v>
      </c>
      <c r="F171" s="13">
        <v>0.45</v>
      </c>
      <c r="G171" s="12">
        <v>2.92</v>
      </c>
    </row>
    <row r="172" spans="2:7" x14ac:dyDescent="0.25">
      <c r="B172" s="51"/>
      <c r="C172" s="11">
        <v>19</v>
      </c>
      <c r="D172" s="14">
        <v>113</v>
      </c>
      <c r="E172" s="8">
        <v>335</v>
      </c>
      <c r="F172" s="13">
        <v>0.61</v>
      </c>
      <c r="G172" s="12">
        <v>13.72</v>
      </c>
    </row>
    <row r="173" spans="2:7" x14ac:dyDescent="0.25">
      <c r="B173" s="51"/>
      <c r="C173" s="11">
        <v>20</v>
      </c>
      <c r="D173" s="14">
        <v>202</v>
      </c>
      <c r="E173" s="8">
        <v>352</v>
      </c>
      <c r="F173" s="13">
        <v>0.37</v>
      </c>
      <c r="G173" s="12">
        <v>7.67</v>
      </c>
    </row>
    <row r="174" spans="2:7" x14ac:dyDescent="0.25">
      <c r="B174" s="51"/>
      <c r="C174" s="11">
        <v>21</v>
      </c>
      <c r="D174" s="14">
        <v>141</v>
      </c>
      <c r="E174" s="8">
        <v>411</v>
      </c>
      <c r="F174" s="13">
        <v>0.53</v>
      </c>
      <c r="G174" s="12">
        <v>3.26</v>
      </c>
    </row>
    <row r="175" spans="2:7" x14ac:dyDescent="0.25">
      <c r="B175" s="51"/>
      <c r="C175" s="11">
        <v>22</v>
      </c>
      <c r="D175" s="14">
        <v>135</v>
      </c>
      <c r="E175" s="8">
        <v>277</v>
      </c>
      <c r="F175" s="13">
        <v>0.3</v>
      </c>
      <c r="G175" s="12">
        <v>1.24</v>
      </c>
    </row>
    <row r="176" spans="2:7" x14ac:dyDescent="0.25">
      <c r="B176" s="51"/>
      <c r="C176" s="11">
        <v>23</v>
      </c>
      <c r="D176" s="14">
        <v>68</v>
      </c>
      <c r="E176" s="8">
        <v>396</v>
      </c>
      <c r="F176" s="13">
        <v>0.45</v>
      </c>
      <c r="G176" s="12">
        <v>5.87</v>
      </c>
    </row>
    <row r="177" spans="2:7" x14ac:dyDescent="0.25">
      <c r="B177" s="51"/>
      <c r="C177" s="11">
        <v>24</v>
      </c>
      <c r="D177" s="14">
        <v>107</v>
      </c>
      <c r="E177" s="8">
        <v>225</v>
      </c>
      <c r="F177" s="13">
        <v>0.44</v>
      </c>
      <c r="G177" s="12">
        <v>8.9700000000000006</v>
      </c>
    </row>
    <row r="178" spans="2:7" x14ac:dyDescent="0.25">
      <c r="B178" s="51"/>
      <c r="C178" s="11">
        <v>25</v>
      </c>
      <c r="D178" s="14">
        <v>105</v>
      </c>
      <c r="E178" s="8">
        <v>351</v>
      </c>
      <c r="F178" s="13">
        <v>0.44</v>
      </c>
      <c r="G178" s="12">
        <v>16.809999999999999</v>
      </c>
    </row>
    <row r="179" spans="2:7" x14ac:dyDescent="0.25">
      <c r="B179" s="51"/>
      <c r="C179" s="11">
        <v>26</v>
      </c>
      <c r="D179" s="14">
        <v>88</v>
      </c>
      <c r="E179" s="8">
        <v>225</v>
      </c>
      <c r="F179" s="13">
        <v>0.34</v>
      </c>
      <c r="G179" s="12">
        <v>2.37</v>
      </c>
    </row>
    <row r="180" spans="2:7" x14ac:dyDescent="0.25">
      <c r="B180" s="51"/>
      <c r="C180" s="11">
        <v>27</v>
      </c>
      <c r="D180" s="14">
        <v>111</v>
      </c>
      <c r="E180" s="8">
        <v>397</v>
      </c>
      <c r="F180" s="13">
        <v>0.24</v>
      </c>
      <c r="G180" s="12">
        <v>16.7</v>
      </c>
    </row>
    <row r="181" spans="2:7" x14ac:dyDescent="0.25">
      <c r="B181" s="51"/>
      <c r="C181" s="11">
        <v>28</v>
      </c>
      <c r="D181" s="14">
        <v>171</v>
      </c>
      <c r="E181" s="8">
        <v>418</v>
      </c>
      <c r="F181" s="13">
        <v>0.35</v>
      </c>
      <c r="G181" s="12">
        <v>2.2999999999999998</v>
      </c>
    </row>
    <row r="182" spans="2:7" x14ac:dyDescent="0.25">
      <c r="B182" s="51"/>
      <c r="C182" s="11">
        <v>29</v>
      </c>
      <c r="D182" s="14">
        <v>71</v>
      </c>
      <c r="E182" s="8">
        <v>563</v>
      </c>
      <c r="F182" s="13">
        <v>0.52</v>
      </c>
      <c r="G182" s="12">
        <v>11.95</v>
      </c>
    </row>
    <row r="183" spans="2:7" x14ac:dyDescent="0.25">
      <c r="B183" s="51"/>
      <c r="C183" s="11">
        <v>30</v>
      </c>
      <c r="D183" s="14">
        <v>169</v>
      </c>
      <c r="E183" s="8">
        <v>489</v>
      </c>
      <c r="F183" s="13">
        <v>0.59</v>
      </c>
      <c r="G183" s="12">
        <v>4.21</v>
      </c>
    </row>
    <row r="184" spans="2:7" x14ac:dyDescent="0.25">
      <c r="B184" s="52" t="s">
        <v>7</v>
      </c>
      <c r="C184" s="10">
        <v>1</v>
      </c>
      <c r="D184" s="14">
        <v>185</v>
      </c>
      <c r="E184" s="8">
        <v>504</v>
      </c>
      <c r="F184" s="13">
        <v>0.7</v>
      </c>
      <c r="G184" s="12">
        <v>8.83</v>
      </c>
    </row>
    <row r="185" spans="2:7" x14ac:dyDescent="0.25">
      <c r="B185" s="52"/>
      <c r="C185" s="10">
        <v>2</v>
      </c>
      <c r="D185" s="14">
        <v>175</v>
      </c>
      <c r="E185" s="8">
        <v>371</v>
      </c>
      <c r="F185" s="13">
        <v>0.28999999999999998</v>
      </c>
      <c r="G185" s="12">
        <v>14.97</v>
      </c>
    </row>
    <row r="186" spans="2:7" x14ac:dyDescent="0.25">
      <c r="B186" s="52"/>
      <c r="C186" s="10">
        <v>3</v>
      </c>
      <c r="D186" s="14">
        <v>96</v>
      </c>
      <c r="E186" s="8">
        <v>187</v>
      </c>
      <c r="F186" s="13">
        <v>0.31</v>
      </c>
      <c r="G186" s="12">
        <v>4.34</v>
      </c>
    </row>
    <row r="187" spans="2:7" x14ac:dyDescent="0.25">
      <c r="B187" s="52"/>
      <c r="C187" s="10">
        <v>4</v>
      </c>
      <c r="D187" s="14">
        <v>187</v>
      </c>
      <c r="E187" s="8">
        <v>316</v>
      </c>
      <c r="F187" s="13">
        <v>0.28000000000000003</v>
      </c>
      <c r="G187" s="12">
        <v>2.54</v>
      </c>
    </row>
    <row r="188" spans="2:7" x14ac:dyDescent="0.25">
      <c r="B188" s="52"/>
      <c r="C188" s="10">
        <v>5</v>
      </c>
      <c r="D188" s="14">
        <v>52</v>
      </c>
      <c r="E188" s="8">
        <v>401</v>
      </c>
      <c r="F188" s="13">
        <v>0.34</v>
      </c>
      <c r="G188" s="12">
        <v>10.91</v>
      </c>
    </row>
    <row r="189" spans="2:7" x14ac:dyDescent="0.25">
      <c r="B189" s="52"/>
      <c r="C189" s="10">
        <v>6</v>
      </c>
      <c r="D189" s="14">
        <v>144</v>
      </c>
      <c r="E189" s="8">
        <v>402</v>
      </c>
      <c r="F189" s="13">
        <v>0.45</v>
      </c>
      <c r="G189" s="12">
        <v>13.61</v>
      </c>
    </row>
    <row r="190" spans="2:7" x14ac:dyDescent="0.25">
      <c r="B190" s="52"/>
      <c r="C190" s="10">
        <v>7</v>
      </c>
      <c r="D190" s="14">
        <v>96</v>
      </c>
      <c r="E190" s="8">
        <v>321</v>
      </c>
      <c r="F190" s="13">
        <v>0.52</v>
      </c>
      <c r="G190" s="12">
        <v>3.5</v>
      </c>
    </row>
    <row r="191" spans="2:7" x14ac:dyDescent="0.25">
      <c r="B191" s="52"/>
      <c r="C191" s="10">
        <v>8</v>
      </c>
      <c r="D191" s="14">
        <v>51</v>
      </c>
      <c r="E191" s="8">
        <v>238</v>
      </c>
      <c r="F191" s="13">
        <v>0.55000000000000004</v>
      </c>
      <c r="G191" s="12">
        <v>11.84</v>
      </c>
    </row>
    <row r="192" spans="2:7" x14ac:dyDescent="0.25">
      <c r="B192" s="52"/>
      <c r="C192" s="10">
        <v>9</v>
      </c>
      <c r="D192" s="14">
        <v>209</v>
      </c>
      <c r="E192" s="8">
        <v>446</v>
      </c>
      <c r="F192" s="13">
        <v>0.7</v>
      </c>
      <c r="G192" s="12">
        <v>9.0500000000000007</v>
      </c>
    </row>
    <row r="193" spans="2:7" x14ac:dyDescent="0.25">
      <c r="B193" s="52"/>
      <c r="C193" s="10">
        <v>10</v>
      </c>
      <c r="D193" s="14">
        <v>114</v>
      </c>
      <c r="E193" s="8">
        <v>358</v>
      </c>
      <c r="F193" s="13">
        <v>0.26</v>
      </c>
      <c r="G193" s="12">
        <v>5.32</v>
      </c>
    </row>
    <row r="194" spans="2:7" x14ac:dyDescent="0.25">
      <c r="B194" s="52"/>
      <c r="C194" s="10">
        <v>11</v>
      </c>
      <c r="D194" s="14">
        <v>95</v>
      </c>
      <c r="E194" s="8">
        <v>417</v>
      </c>
      <c r="F194" s="13">
        <v>0.62</v>
      </c>
      <c r="G194" s="12">
        <v>6.6</v>
      </c>
    </row>
    <row r="195" spans="2:7" x14ac:dyDescent="0.25">
      <c r="B195" s="52"/>
      <c r="C195" s="10">
        <v>12</v>
      </c>
      <c r="D195" s="14">
        <v>199</v>
      </c>
      <c r="E195" s="8">
        <v>308</v>
      </c>
      <c r="F195" s="13">
        <v>0.63</v>
      </c>
      <c r="G195" s="12">
        <v>16.3</v>
      </c>
    </row>
    <row r="196" spans="2:7" x14ac:dyDescent="0.25">
      <c r="B196" s="52"/>
      <c r="C196" s="10">
        <v>13</v>
      </c>
      <c r="D196" s="14">
        <v>61</v>
      </c>
      <c r="E196" s="8">
        <v>199</v>
      </c>
      <c r="F196" s="13">
        <v>0.7</v>
      </c>
      <c r="G196" s="12">
        <v>11.71</v>
      </c>
    </row>
    <row r="197" spans="2:7" x14ac:dyDescent="0.25">
      <c r="B197" s="52"/>
      <c r="C197" s="10">
        <v>14</v>
      </c>
      <c r="D197" s="14">
        <v>114</v>
      </c>
      <c r="E197" s="8">
        <v>276</v>
      </c>
      <c r="F197" s="13">
        <v>0.26</v>
      </c>
      <c r="G197" s="12">
        <v>4</v>
      </c>
    </row>
    <row r="198" spans="2:7" x14ac:dyDescent="0.25">
      <c r="B198" s="52"/>
      <c r="C198" s="10">
        <v>15</v>
      </c>
      <c r="D198" s="14">
        <v>154</v>
      </c>
      <c r="E198" s="8">
        <v>385</v>
      </c>
      <c r="F198" s="13">
        <v>0.56000000000000005</v>
      </c>
      <c r="G198" s="12">
        <v>9.51</v>
      </c>
    </row>
    <row r="199" spans="2:7" x14ac:dyDescent="0.25">
      <c r="B199" s="52"/>
      <c r="C199" s="10">
        <v>16</v>
      </c>
      <c r="D199" s="14">
        <v>85</v>
      </c>
      <c r="E199" s="8">
        <v>465</v>
      </c>
      <c r="F199" s="13">
        <v>0.37</v>
      </c>
      <c r="G199" s="12">
        <v>6.33</v>
      </c>
    </row>
    <row r="200" spans="2:7" x14ac:dyDescent="0.25">
      <c r="B200" s="52"/>
      <c r="C200" s="10">
        <v>17</v>
      </c>
      <c r="D200" s="14">
        <v>67</v>
      </c>
      <c r="E200" s="8">
        <v>368</v>
      </c>
      <c r="F200" s="13">
        <v>0.6</v>
      </c>
      <c r="G200" s="12">
        <v>6.94</v>
      </c>
    </row>
    <row r="201" spans="2:7" x14ac:dyDescent="0.25">
      <c r="B201" s="52"/>
      <c r="C201" s="10">
        <v>18</v>
      </c>
      <c r="D201" s="14">
        <v>89</v>
      </c>
      <c r="E201" s="8">
        <v>444</v>
      </c>
      <c r="F201" s="13">
        <v>0.61</v>
      </c>
      <c r="G201" s="12">
        <v>16.739999999999998</v>
      </c>
    </row>
    <row r="202" spans="2:7" x14ac:dyDescent="0.25">
      <c r="B202" s="52"/>
      <c r="C202" s="10">
        <v>19</v>
      </c>
      <c r="D202" s="14">
        <v>126</v>
      </c>
      <c r="E202" s="8">
        <v>477</v>
      </c>
      <c r="F202" s="13">
        <v>0.28999999999999998</v>
      </c>
      <c r="G202" s="12">
        <v>8.73</v>
      </c>
    </row>
    <row r="203" spans="2:7" x14ac:dyDescent="0.25">
      <c r="B203" s="52"/>
      <c r="C203" s="10">
        <v>20</v>
      </c>
      <c r="D203" s="14">
        <v>56</v>
      </c>
      <c r="E203" s="8">
        <v>275</v>
      </c>
      <c r="F203" s="13">
        <v>0.32</v>
      </c>
      <c r="G203" s="12">
        <v>2.95</v>
      </c>
    </row>
    <row r="204" spans="2:7" x14ac:dyDescent="0.25">
      <c r="B204" s="52"/>
      <c r="C204" s="10">
        <v>21</v>
      </c>
      <c r="D204" s="14">
        <v>111</v>
      </c>
      <c r="E204" s="8">
        <v>180</v>
      </c>
      <c r="F204" s="13">
        <v>0.22</v>
      </c>
      <c r="G204" s="12">
        <v>10.16</v>
      </c>
    </row>
    <row r="205" spans="2:7" x14ac:dyDescent="0.25">
      <c r="B205" s="52"/>
      <c r="C205" s="10">
        <v>22</v>
      </c>
      <c r="D205" s="14">
        <v>200</v>
      </c>
      <c r="E205" s="8">
        <v>313</v>
      </c>
      <c r="F205" s="13">
        <v>0.4</v>
      </c>
      <c r="G205" s="12">
        <v>13.84</v>
      </c>
    </row>
    <row r="206" spans="2:7" x14ac:dyDescent="0.25">
      <c r="B206" s="52"/>
      <c r="C206" s="10">
        <v>23</v>
      </c>
      <c r="D206" s="14">
        <v>145</v>
      </c>
      <c r="E206" s="8">
        <v>459</v>
      </c>
      <c r="F206" s="13">
        <v>0.61</v>
      </c>
      <c r="G206" s="12">
        <v>13.08</v>
      </c>
    </row>
    <row r="207" spans="2:7" x14ac:dyDescent="0.25">
      <c r="B207" s="52"/>
      <c r="C207" s="10">
        <v>24</v>
      </c>
      <c r="D207" s="14">
        <v>138</v>
      </c>
      <c r="E207" s="8">
        <v>199</v>
      </c>
      <c r="F207" s="13">
        <v>0.23</v>
      </c>
      <c r="G207" s="12">
        <v>5.22</v>
      </c>
    </row>
    <row r="208" spans="2:7" x14ac:dyDescent="0.25">
      <c r="B208" s="52"/>
      <c r="C208" s="10">
        <v>25</v>
      </c>
      <c r="D208" s="14">
        <v>128</v>
      </c>
      <c r="E208" s="8">
        <v>235</v>
      </c>
      <c r="F208" s="13">
        <v>0.31</v>
      </c>
      <c r="G208" s="12">
        <v>14.23</v>
      </c>
    </row>
    <row r="209" spans="2:7" x14ac:dyDescent="0.25">
      <c r="B209" s="52"/>
      <c r="C209" s="10">
        <v>26</v>
      </c>
      <c r="D209" s="14">
        <v>130</v>
      </c>
      <c r="E209" s="8">
        <v>260</v>
      </c>
      <c r="F209" s="13">
        <v>0.54</v>
      </c>
      <c r="G209" s="12">
        <v>12.33</v>
      </c>
    </row>
    <row r="210" spans="2:7" x14ac:dyDescent="0.25">
      <c r="B210" s="52"/>
      <c r="C210" s="10">
        <v>27</v>
      </c>
      <c r="D210" s="14">
        <v>175</v>
      </c>
      <c r="E210" s="8">
        <v>576</v>
      </c>
      <c r="F210" s="13">
        <v>0.38</v>
      </c>
      <c r="G210" s="12">
        <v>5.13</v>
      </c>
    </row>
    <row r="211" spans="2:7" x14ac:dyDescent="0.25">
      <c r="B211" s="52"/>
      <c r="C211" s="10">
        <v>28</v>
      </c>
      <c r="D211" s="14">
        <v>120</v>
      </c>
      <c r="E211" s="8">
        <v>502</v>
      </c>
      <c r="F211" s="13">
        <v>0.56999999999999995</v>
      </c>
      <c r="G211" s="12">
        <v>6.05</v>
      </c>
    </row>
    <row r="212" spans="2:7" x14ac:dyDescent="0.25">
      <c r="B212" s="52"/>
      <c r="C212" s="10">
        <v>29</v>
      </c>
      <c r="D212" s="14">
        <v>185</v>
      </c>
      <c r="E212" s="8">
        <v>341</v>
      </c>
      <c r="F212" s="13">
        <v>0.32</v>
      </c>
      <c r="G212" s="12">
        <v>9.81</v>
      </c>
    </row>
    <row r="213" spans="2:7" x14ac:dyDescent="0.25">
      <c r="B213" s="52"/>
      <c r="C213" s="10">
        <v>30</v>
      </c>
      <c r="D213" s="14">
        <v>110</v>
      </c>
      <c r="E213" s="8">
        <v>327</v>
      </c>
      <c r="F213" s="13">
        <v>0.26</v>
      </c>
      <c r="G213" s="12">
        <v>8.8000000000000007</v>
      </c>
    </row>
    <row r="214" spans="2:7" x14ac:dyDescent="0.25">
      <c r="B214" s="52"/>
      <c r="C214" s="10">
        <v>31</v>
      </c>
      <c r="D214" s="14">
        <v>54</v>
      </c>
      <c r="E214" s="8">
        <v>271</v>
      </c>
      <c r="F214" s="13">
        <v>0.7</v>
      </c>
      <c r="G214" s="12">
        <v>6.92</v>
      </c>
    </row>
    <row r="215" spans="2:7" x14ac:dyDescent="0.25">
      <c r="B215" s="51" t="s">
        <v>8</v>
      </c>
      <c r="C215" s="11">
        <v>1</v>
      </c>
      <c r="D215" s="14">
        <v>115</v>
      </c>
      <c r="E215" s="8">
        <v>270</v>
      </c>
      <c r="F215" s="13">
        <v>0.48</v>
      </c>
      <c r="G215" s="12">
        <v>7.39</v>
      </c>
    </row>
    <row r="216" spans="2:7" x14ac:dyDescent="0.25">
      <c r="B216" s="51"/>
      <c r="C216" s="11">
        <v>2</v>
      </c>
      <c r="D216" s="14">
        <v>76</v>
      </c>
      <c r="E216" s="8">
        <v>367</v>
      </c>
      <c r="F216" s="13">
        <v>0.41</v>
      </c>
      <c r="G216" s="12">
        <v>16.649999999999999</v>
      </c>
    </row>
    <row r="217" spans="2:7" x14ac:dyDescent="0.25">
      <c r="B217" s="51"/>
      <c r="C217" s="11">
        <v>3</v>
      </c>
      <c r="D217" s="14">
        <v>49</v>
      </c>
      <c r="E217" s="8">
        <v>413</v>
      </c>
      <c r="F217" s="13">
        <v>0.34</v>
      </c>
      <c r="G217" s="12">
        <v>5.91</v>
      </c>
    </row>
    <row r="218" spans="2:7" x14ac:dyDescent="0.25">
      <c r="B218" s="51"/>
      <c r="C218" s="11">
        <v>4</v>
      </c>
      <c r="D218" s="14">
        <v>138</v>
      </c>
      <c r="E218" s="8">
        <v>423</v>
      </c>
      <c r="F218" s="13">
        <v>0.5</v>
      </c>
      <c r="G218" s="12">
        <v>16.03</v>
      </c>
    </row>
    <row r="219" spans="2:7" x14ac:dyDescent="0.25">
      <c r="B219" s="51"/>
      <c r="C219" s="11">
        <v>5</v>
      </c>
      <c r="D219" s="14">
        <v>79</v>
      </c>
      <c r="E219" s="8">
        <v>335</v>
      </c>
      <c r="F219" s="13">
        <v>0.46</v>
      </c>
      <c r="G219" s="12">
        <v>15.58</v>
      </c>
    </row>
    <row r="220" spans="2:7" x14ac:dyDescent="0.25">
      <c r="B220" s="51"/>
      <c r="C220" s="11">
        <v>6</v>
      </c>
      <c r="D220" s="14">
        <v>51</v>
      </c>
      <c r="E220" s="8">
        <v>195</v>
      </c>
      <c r="F220" s="13">
        <v>0.32</v>
      </c>
      <c r="G220" s="12">
        <v>2.59</v>
      </c>
    </row>
    <row r="221" spans="2:7" x14ac:dyDescent="0.25">
      <c r="B221" s="51"/>
      <c r="C221" s="11">
        <v>7</v>
      </c>
      <c r="D221" s="14">
        <v>48</v>
      </c>
      <c r="E221" s="8">
        <v>342</v>
      </c>
      <c r="F221" s="13">
        <v>0.71</v>
      </c>
      <c r="G221" s="12">
        <v>3.66</v>
      </c>
    </row>
    <row r="222" spans="2:7" x14ac:dyDescent="0.25">
      <c r="B222" s="51"/>
      <c r="C222" s="11">
        <v>8</v>
      </c>
      <c r="D222" s="14">
        <v>197</v>
      </c>
      <c r="E222" s="8">
        <v>575</v>
      </c>
      <c r="F222" s="13">
        <v>0.28999999999999998</v>
      </c>
      <c r="G222" s="12">
        <v>4.4400000000000004</v>
      </c>
    </row>
    <row r="223" spans="2:7" x14ac:dyDescent="0.25">
      <c r="B223" s="51"/>
      <c r="C223" s="11">
        <v>9</v>
      </c>
      <c r="D223" s="14">
        <v>169</v>
      </c>
      <c r="E223" s="8">
        <v>361</v>
      </c>
      <c r="F223" s="13">
        <v>0.64</v>
      </c>
      <c r="G223" s="12">
        <v>16.55</v>
      </c>
    </row>
    <row r="224" spans="2:7" x14ac:dyDescent="0.25">
      <c r="B224" s="51"/>
      <c r="C224" s="11">
        <v>10</v>
      </c>
      <c r="D224" s="14">
        <v>109</v>
      </c>
      <c r="E224" s="8">
        <v>199</v>
      </c>
      <c r="F224" s="13">
        <v>0.4</v>
      </c>
      <c r="G224" s="12">
        <v>6.95</v>
      </c>
    </row>
    <row r="225" spans="2:7" x14ac:dyDescent="0.25">
      <c r="B225" s="51"/>
      <c r="C225" s="11">
        <v>11</v>
      </c>
      <c r="D225" s="14">
        <v>154</v>
      </c>
      <c r="E225" s="8">
        <v>417</v>
      </c>
      <c r="F225" s="13">
        <v>0.63</v>
      </c>
      <c r="G225" s="12">
        <v>3.34</v>
      </c>
    </row>
    <row r="226" spans="2:7" x14ac:dyDescent="0.25">
      <c r="B226" s="51"/>
      <c r="C226" s="11">
        <v>12</v>
      </c>
      <c r="D226" s="14">
        <v>197</v>
      </c>
      <c r="E226" s="8">
        <v>291</v>
      </c>
      <c r="F226" s="13">
        <v>0.59</v>
      </c>
      <c r="G226" s="12">
        <v>9.3699999999999992</v>
      </c>
    </row>
    <row r="227" spans="2:7" x14ac:dyDescent="0.25">
      <c r="B227" s="51"/>
      <c r="C227" s="11">
        <v>13</v>
      </c>
      <c r="D227" s="14">
        <v>76</v>
      </c>
      <c r="E227" s="8">
        <v>571</v>
      </c>
      <c r="F227" s="13">
        <v>0.45</v>
      </c>
      <c r="G227" s="12">
        <v>3.85</v>
      </c>
    </row>
    <row r="228" spans="2:7" x14ac:dyDescent="0.25">
      <c r="B228" s="51"/>
      <c r="C228" s="11">
        <v>14</v>
      </c>
      <c r="D228" s="14">
        <v>191</v>
      </c>
      <c r="E228" s="8">
        <v>312</v>
      </c>
      <c r="F228" s="13">
        <v>0.61</v>
      </c>
      <c r="G228" s="12">
        <v>9.98</v>
      </c>
    </row>
    <row r="229" spans="2:7" x14ac:dyDescent="0.25">
      <c r="B229" s="51"/>
      <c r="C229" s="11">
        <v>15</v>
      </c>
      <c r="D229" s="14">
        <v>106</v>
      </c>
      <c r="E229" s="8">
        <v>238</v>
      </c>
      <c r="F229" s="13">
        <v>0.33</v>
      </c>
      <c r="G229" s="12">
        <v>15.27</v>
      </c>
    </row>
    <row r="230" spans="2:7" x14ac:dyDescent="0.25">
      <c r="B230" s="51"/>
      <c r="C230" s="11">
        <v>16</v>
      </c>
      <c r="D230" s="14">
        <v>59</v>
      </c>
      <c r="E230" s="8">
        <v>577</v>
      </c>
      <c r="F230" s="13">
        <v>0.54</v>
      </c>
      <c r="G230" s="12">
        <v>1.31</v>
      </c>
    </row>
    <row r="231" spans="2:7" x14ac:dyDescent="0.25">
      <c r="B231" s="51"/>
      <c r="C231" s="11">
        <v>17</v>
      </c>
      <c r="D231" s="14">
        <v>70</v>
      </c>
      <c r="E231" s="8">
        <v>485</v>
      </c>
      <c r="F231" s="13">
        <v>0.64</v>
      </c>
      <c r="G231" s="12">
        <v>3.44</v>
      </c>
    </row>
    <row r="232" spans="2:7" x14ac:dyDescent="0.25">
      <c r="B232" s="51"/>
      <c r="C232" s="11">
        <v>18</v>
      </c>
      <c r="D232" s="14">
        <v>197</v>
      </c>
      <c r="E232" s="8">
        <v>396</v>
      </c>
      <c r="F232" s="13">
        <v>0.46</v>
      </c>
      <c r="G232" s="12">
        <v>12.77</v>
      </c>
    </row>
    <row r="233" spans="2:7" x14ac:dyDescent="0.25">
      <c r="B233" s="51"/>
      <c r="C233" s="11">
        <v>19</v>
      </c>
      <c r="D233" s="14">
        <v>93</v>
      </c>
      <c r="E233" s="8">
        <v>371</v>
      </c>
      <c r="F233" s="13">
        <v>0.5</v>
      </c>
      <c r="G233" s="12">
        <v>14.22</v>
      </c>
    </row>
    <row r="234" spans="2:7" x14ac:dyDescent="0.25">
      <c r="B234" s="51"/>
      <c r="C234" s="11">
        <v>20</v>
      </c>
      <c r="D234" s="14">
        <v>91</v>
      </c>
      <c r="E234" s="8">
        <v>454</v>
      </c>
      <c r="F234" s="13">
        <v>0.31</v>
      </c>
      <c r="G234" s="12">
        <v>10.88</v>
      </c>
    </row>
    <row r="235" spans="2:7" x14ac:dyDescent="0.25">
      <c r="B235" s="51"/>
      <c r="C235" s="11">
        <v>21</v>
      </c>
      <c r="D235" s="14">
        <v>131</v>
      </c>
      <c r="E235" s="8">
        <v>440</v>
      </c>
      <c r="F235" s="13">
        <v>0.5</v>
      </c>
      <c r="G235" s="12">
        <v>6.58</v>
      </c>
    </row>
    <row r="236" spans="2:7" x14ac:dyDescent="0.25">
      <c r="B236" s="51"/>
      <c r="C236" s="11">
        <v>22</v>
      </c>
      <c r="D236" s="14">
        <v>170</v>
      </c>
      <c r="E236" s="8">
        <v>540</v>
      </c>
      <c r="F236" s="13">
        <v>0.7</v>
      </c>
      <c r="G236" s="12">
        <v>1.46</v>
      </c>
    </row>
    <row r="237" spans="2:7" x14ac:dyDescent="0.25">
      <c r="B237" s="51"/>
      <c r="C237" s="11">
        <v>23</v>
      </c>
      <c r="D237" s="14">
        <v>107</v>
      </c>
      <c r="E237" s="8">
        <v>241</v>
      </c>
      <c r="F237" s="13">
        <v>0.41</v>
      </c>
      <c r="G237" s="12">
        <v>14.57</v>
      </c>
    </row>
    <row r="238" spans="2:7" x14ac:dyDescent="0.25">
      <c r="B238" s="51"/>
      <c r="C238" s="11">
        <v>24</v>
      </c>
      <c r="D238" s="14">
        <v>204</v>
      </c>
      <c r="E238" s="8">
        <v>460</v>
      </c>
      <c r="F238" s="13">
        <v>0.36</v>
      </c>
      <c r="G238" s="12">
        <v>2.9</v>
      </c>
    </row>
    <row r="239" spans="2:7" x14ac:dyDescent="0.25">
      <c r="B239" s="51"/>
      <c r="C239" s="11">
        <v>25</v>
      </c>
      <c r="D239" s="14">
        <v>170</v>
      </c>
      <c r="E239" s="8">
        <v>230</v>
      </c>
      <c r="F239" s="13">
        <v>0.62</v>
      </c>
      <c r="G239" s="12">
        <v>6.46</v>
      </c>
    </row>
    <row r="240" spans="2:7" x14ac:dyDescent="0.25">
      <c r="B240" s="51"/>
      <c r="C240" s="11">
        <v>26</v>
      </c>
      <c r="D240" s="14">
        <v>152</v>
      </c>
      <c r="E240" s="8">
        <v>193</v>
      </c>
      <c r="F240" s="13">
        <v>0.21</v>
      </c>
      <c r="G240" s="12">
        <v>12.23</v>
      </c>
    </row>
    <row r="241" spans="2:7" x14ac:dyDescent="0.25">
      <c r="B241" s="51"/>
      <c r="C241" s="11">
        <v>27</v>
      </c>
      <c r="D241" s="14">
        <v>211</v>
      </c>
      <c r="E241" s="8">
        <v>214</v>
      </c>
      <c r="F241" s="13">
        <v>0.45</v>
      </c>
      <c r="G241" s="12">
        <v>3.74</v>
      </c>
    </row>
    <row r="242" spans="2:7" x14ac:dyDescent="0.25">
      <c r="B242" s="51"/>
      <c r="C242" s="11">
        <v>28</v>
      </c>
      <c r="D242" s="14">
        <v>109</v>
      </c>
      <c r="E242" s="8">
        <v>260</v>
      </c>
      <c r="F242" s="13">
        <v>0.23</v>
      </c>
      <c r="G242" s="12">
        <v>4.62</v>
      </c>
    </row>
    <row r="243" spans="2:7" x14ac:dyDescent="0.25">
      <c r="B243" s="51"/>
      <c r="C243" s="11">
        <v>29</v>
      </c>
      <c r="D243" s="14">
        <v>205</v>
      </c>
      <c r="E243" s="8">
        <v>187</v>
      </c>
      <c r="F243" s="13">
        <v>0.3</v>
      </c>
      <c r="G243" s="12">
        <v>12.79</v>
      </c>
    </row>
    <row r="244" spans="2:7" x14ac:dyDescent="0.25">
      <c r="B244" s="51"/>
      <c r="C244" s="11">
        <v>30</v>
      </c>
      <c r="D244" s="14">
        <v>76</v>
      </c>
      <c r="E244" s="8">
        <v>461</v>
      </c>
      <c r="F244" s="13">
        <v>0.48</v>
      </c>
      <c r="G244" s="12">
        <v>14.9</v>
      </c>
    </row>
    <row r="245" spans="2:7" x14ac:dyDescent="0.25">
      <c r="B245" s="51"/>
      <c r="C245" s="11">
        <v>31</v>
      </c>
      <c r="D245" s="14">
        <v>140</v>
      </c>
      <c r="E245" s="8">
        <v>595</v>
      </c>
      <c r="F245" s="13">
        <v>0.54</v>
      </c>
      <c r="G245" s="12">
        <v>6.36</v>
      </c>
    </row>
    <row r="246" spans="2:7" x14ac:dyDescent="0.25">
      <c r="B246" s="52" t="s">
        <v>9</v>
      </c>
      <c r="C246" s="10">
        <v>1</v>
      </c>
      <c r="D246" s="14">
        <v>184</v>
      </c>
      <c r="E246" s="8">
        <v>589</v>
      </c>
      <c r="F246" s="13">
        <v>0.57999999999999996</v>
      </c>
      <c r="G246" s="12">
        <v>4.6100000000000003</v>
      </c>
    </row>
    <row r="247" spans="2:7" x14ac:dyDescent="0.25">
      <c r="B247" s="52"/>
      <c r="C247" s="10">
        <v>2</v>
      </c>
      <c r="D247" s="14">
        <v>154</v>
      </c>
      <c r="E247" s="8">
        <v>326</v>
      </c>
      <c r="F247" s="13">
        <v>0.37</v>
      </c>
      <c r="G247" s="12">
        <v>5.74</v>
      </c>
    </row>
    <row r="248" spans="2:7" x14ac:dyDescent="0.25">
      <c r="B248" s="52"/>
      <c r="C248" s="10">
        <v>3</v>
      </c>
      <c r="D248" s="14">
        <v>51</v>
      </c>
      <c r="E248" s="8">
        <v>542</v>
      </c>
      <c r="F248" s="13">
        <v>0.59</v>
      </c>
      <c r="G248" s="12">
        <v>10.54</v>
      </c>
    </row>
    <row r="249" spans="2:7" x14ac:dyDescent="0.25">
      <c r="B249" s="52"/>
      <c r="C249" s="10">
        <v>4</v>
      </c>
      <c r="D249" s="14">
        <v>177</v>
      </c>
      <c r="E249" s="8">
        <v>415</v>
      </c>
      <c r="F249" s="13">
        <v>0.63</v>
      </c>
      <c r="G249" s="12">
        <v>14.77</v>
      </c>
    </row>
    <row r="250" spans="2:7" x14ac:dyDescent="0.25">
      <c r="B250" s="52"/>
      <c r="C250" s="10">
        <v>5</v>
      </c>
      <c r="D250" s="14">
        <v>106</v>
      </c>
      <c r="E250" s="8">
        <v>426</v>
      </c>
      <c r="F250" s="13">
        <v>0.24</v>
      </c>
      <c r="G250" s="12">
        <v>11.65</v>
      </c>
    </row>
    <row r="251" spans="2:7" x14ac:dyDescent="0.25">
      <c r="B251" s="52"/>
      <c r="C251" s="10">
        <v>6</v>
      </c>
      <c r="D251" s="14">
        <v>72</v>
      </c>
      <c r="E251" s="8">
        <v>218</v>
      </c>
      <c r="F251" s="13">
        <v>0.55000000000000004</v>
      </c>
      <c r="G251" s="12">
        <v>5.58</v>
      </c>
    </row>
    <row r="252" spans="2:7" x14ac:dyDescent="0.25">
      <c r="B252" s="52"/>
      <c r="C252" s="10">
        <v>7</v>
      </c>
      <c r="D252" s="14">
        <v>97</v>
      </c>
      <c r="E252" s="8">
        <v>401</v>
      </c>
      <c r="F252" s="13">
        <v>0.25</v>
      </c>
      <c r="G252" s="12">
        <v>4.2300000000000004</v>
      </c>
    </row>
    <row r="253" spans="2:7" x14ac:dyDescent="0.25">
      <c r="B253" s="52"/>
      <c r="C253" s="10">
        <v>8</v>
      </c>
      <c r="D253" s="14">
        <v>136</v>
      </c>
      <c r="E253" s="8">
        <v>294</v>
      </c>
      <c r="F253" s="13">
        <v>0.38</v>
      </c>
      <c r="G253" s="12">
        <v>11.14</v>
      </c>
    </row>
    <row r="254" spans="2:7" x14ac:dyDescent="0.25">
      <c r="B254" s="52"/>
      <c r="C254" s="10">
        <v>9</v>
      </c>
      <c r="D254" s="14">
        <v>61</v>
      </c>
      <c r="E254" s="8">
        <v>349</v>
      </c>
      <c r="F254" s="13">
        <v>0.22</v>
      </c>
      <c r="G254" s="12">
        <v>7.73</v>
      </c>
    </row>
    <row r="255" spans="2:7" x14ac:dyDescent="0.25">
      <c r="B255" s="52"/>
      <c r="C255" s="10">
        <v>10</v>
      </c>
      <c r="D255" s="14">
        <v>158</v>
      </c>
      <c r="E255" s="8">
        <v>195</v>
      </c>
      <c r="F255" s="13">
        <v>0.23</v>
      </c>
      <c r="G255" s="12">
        <v>15.05</v>
      </c>
    </row>
    <row r="256" spans="2:7" x14ac:dyDescent="0.25">
      <c r="B256" s="52"/>
      <c r="C256" s="10">
        <v>11</v>
      </c>
      <c r="D256" s="14">
        <v>153</v>
      </c>
      <c r="E256" s="8">
        <v>348</v>
      </c>
      <c r="F256" s="13">
        <v>0.21</v>
      </c>
      <c r="G256" s="12">
        <v>8.07</v>
      </c>
    </row>
    <row r="257" spans="2:7" x14ac:dyDescent="0.25">
      <c r="B257" s="52"/>
      <c r="C257" s="10">
        <v>12</v>
      </c>
      <c r="D257" s="14">
        <v>147</v>
      </c>
      <c r="E257" s="8">
        <v>250</v>
      </c>
      <c r="F257" s="13">
        <v>0.21</v>
      </c>
      <c r="G257" s="12">
        <v>16.73</v>
      </c>
    </row>
    <row r="258" spans="2:7" x14ac:dyDescent="0.25">
      <c r="B258" s="52"/>
      <c r="C258" s="10">
        <v>13</v>
      </c>
      <c r="D258" s="14">
        <v>178</v>
      </c>
      <c r="E258" s="8">
        <v>596</v>
      </c>
      <c r="F258" s="13">
        <v>0.37</v>
      </c>
      <c r="G258" s="12">
        <v>3.72</v>
      </c>
    </row>
    <row r="259" spans="2:7" x14ac:dyDescent="0.25">
      <c r="B259" s="52"/>
      <c r="C259" s="10">
        <v>14</v>
      </c>
      <c r="D259" s="14">
        <v>83</v>
      </c>
      <c r="E259" s="8">
        <v>186</v>
      </c>
      <c r="F259" s="13">
        <v>0.68</v>
      </c>
      <c r="G259" s="12">
        <v>8.09</v>
      </c>
    </row>
    <row r="260" spans="2:7" x14ac:dyDescent="0.25">
      <c r="B260" s="52"/>
      <c r="C260" s="10">
        <v>15</v>
      </c>
      <c r="D260" s="14">
        <v>99</v>
      </c>
      <c r="E260" s="8">
        <v>303</v>
      </c>
      <c r="F260" s="13">
        <v>0.72</v>
      </c>
      <c r="G260" s="12">
        <v>1.41</v>
      </c>
    </row>
    <row r="261" spans="2:7" x14ac:dyDescent="0.25">
      <c r="B261" s="52"/>
      <c r="C261" s="10">
        <v>16</v>
      </c>
      <c r="D261" s="14">
        <v>206</v>
      </c>
      <c r="E261" s="8">
        <v>521</v>
      </c>
      <c r="F261" s="13">
        <v>0.6</v>
      </c>
      <c r="G261" s="12">
        <v>16.309999999999999</v>
      </c>
    </row>
    <row r="262" spans="2:7" x14ac:dyDescent="0.25">
      <c r="B262" s="52"/>
      <c r="C262" s="10">
        <v>17</v>
      </c>
      <c r="D262" s="14">
        <v>191</v>
      </c>
      <c r="E262" s="8">
        <v>509</v>
      </c>
      <c r="F262" s="13">
        <v>0.55000000000000004</v>
      </c>
      <c r="G262" s="12">
        <v>2.71</v>
      </c>
    </row>
    <row r="263" spans="2:7" x14ac:dyDescent="0.25">
      <c r="B263" s="52"/>
      <c r="C263" s="10">
        <v>18</v>
      </c>
      <c r="D263" s="14">
        <v>89</v>
      </c>
      <c r="E263" s="8">
        <v>505</v>
      </c>
      <c r="F263" s="13">
        <v>0.43</v>
      </c>
      <c r="G263" s="12">
        <v>3.14</v>
      </c>
    </row>
    <row r="264" spans="2:7" x14ac:dyDescent="0.25">
      <c r="B264" s="52"/>
      <c r="C264" s="10">
        <v>19</v>
      </c>
      <c r="D264" s="14">
        <v>162</v>
      </c>
      <c r="E264" s="8">
        <v>273</v>
      </c>
      <c r="F264" s="13">
        <v>0.36</v>
      </c>
      <c r="G264" s="12">
        <v>14.64</v>
      </c>
    </row>
    <row r="265" spans="2:7" x14ac:dyDescent="0.25">
      <c r="B265" s="52"/>
      <c r="C265" s="10">
        <v>20</v>
      </c>
      <c r="D265" s="14">
        <v>171</v>
      </c>
      <c r="E265" s="8">
        <v>481</v>
      </c>
      <c r="F265" s="13">
        <v>0.72</v>
      </c>
      <c r="G265" s="12">
        <v>5.65</v>
      </c>
    </row>
    <row r="266" spans="2:7" x14ac:dyDescent="0.25">
      <c r="B266" s="52"/>
      <c r="C266" s="10">
        <v>21</v>
      </c>
      <c r="D266" s="14">
        <v>147</v>
      </c>
      <c r="E266" s="8">
        <v>569</v>
      </c>
      <c r="F266" s="13">
        <v>0.56999999999999995</v>
      </c>
      <c r="G266" s="12">
        <v>14.59</v>
      </c>
    </row>
    <row r="267" spans="2:7" x14ac:dyDescent="0.25">
      <c r="B267" s="52"/>
      <c r="C267" s="10">
        <v>22</v>
      </c>
      <c r="D267" s="14">
        <v>97</v>
      </c>
      <c r="E267" s="8">
        <v>328</v>
      </c>
      <c r="F267" s="13">
        <v>0.28000000000000003</v>
      </c>
      <c r="G267" s="12">
        <v>7.57</v>
      </c>
    </row>
    <row r="268" spans="2:7" x14ac:dyDescent="0.25">
      <c r="B268" s="52"/>
      <c r="C268" s="10">
        <v>23</v>
      </c>
      <c r="D268" s="14">
        <v>208</v>
      </c>
      <c r="E268" s="8">
        <v>550</v>
      </c>
      <c r="F268" s="13">
        <v>0.44</v>
      </c>
      <c r="G268" s="12">
        <v>16.54</v>
      </c>
    </row>
    <row r="269" spans="2:7" x14ac:dyDescent="0.25">
      <c r="B269" s="52"/>
      <c r="C269" s="10">
        <v>24</v>
      </c>
      <c r="D269" s="14">
        <v>188</v>
      </c>
      <c r="E269" s="8">
        <v>319</v>
      </c>
      <c r="F269" s="13">
        <v>0.5</v>
      </c>
      <c r="G269" s="12">
        <v>14.56</v>
      </c>
    </row>
    <row r="270" spans="2:7" x14ac:dyDescent="0.25">
      <c r="B270" s="52"/>
      <c r="C270" s="10">
        <v>25</v>
      </c>
      <c r="D270" s="14">
        <v>90</v>
      </c>
      <c r="E270" s="8">
        <v>343</v>
      </c>
      <c r="F270" s="13">
        <v>0.25</v>
      </c>
      <c r="G270" s="12">
        <v>4.83</v>
      </c>
    </row>
    <row r="271" spans="2:7" x14ac:dyDescent="0.25">
      <c r="B271" s="52"/>
      <c r="C271" s="10">
        <v>26</v>
      </c>
      <c r="D271" s="14">
        <v>113</v>
      </c>
      <c r="E271" s="8">
        <v>252</v>
      </c>
      <c r="F271" s="13">
        <v>0.46</v>
      </c>
      <c r="G271" s="12">
        <v>5.88</v>
      </c>
    </row>
    <row r="272" spans="2:7" x14ac:dyDescent="0.25">
      <c r="B272" s="52"/>
      <c r="C272" s="10">
        <v>27</v>
      </c>
      <c r="D272" s="14">
        <v>197</v>
      </c>
      <c r="E272" s="8">
        <v>444</v>
      </c>
      <c r="F272" s="13">
        <v>0.27</v>
      </c>
      <c r="G272" s="12">
        <v>10.76</v>
      </c>
    </row>
    <row r="273" spans="2:7" x14ac:dyDescent="0.25">
      <c r="B273" s="52"/>
      <c r="C273" s="10">
        <v>28</v>
      </c>
      <c r="D273" s="14">
        <v>159</v>
      </c>
      <c r="E273" s="8">
        <v>203</v>
      </c>
      <c r="F273" s="13">
        <v>0.57999999999999996</v>
      </c>
      <c r="G273" s="12">
        <v>14.89</v>
      </c>
    </row>
    <row r="274" spans="2:7" x14ac:dyDescent="0.25">
      <c r="B274" s="52"/>
      <c r="C274" s="10">
        <v>29</v>
      </c>
      <c r="D274" s="14">
        <v>105</v>
      </c>
      <c r="E274" s="8">
        <v>546</v>
      </c>
      <c r="F274" s="13">
        <v>0.24</v>
      </c>
      <c r="G274" s="12">
        <v>4.8499999999999996</v>
      </c>
    </row>
    <row r="275" spans="2:7" x14ac:dyDescent="0.25">
      <c r="B275" s="52"/>
      <c r="C275" s="10">
        <v>30</v>
      </c>
      <c r="D275" s="14">
        <v>207</v>
      </c>
      <c r="E275" s="8">
        <v>293</v>
      </c>
      <c r="F275" s="13">
        <v>0.26</v>
      </c>
      <c r="G275" s="12">
        <v>10.7</v>
      </c>
    </row>
    <row r="276" spans="2:7" x14ac:dyDescent="0.25">
      <c r="B276" s="51" t="s">
        <v>10</v>
      </c>
      <c r="C276" s="11">
        <v>1</v>
      </c>
      <c r="D276" s="14">
        <v>54</v>
      </c>
      <c r="E276" s="8">
        <v>331</v>
      </c>
      <c r="F276" s="13">
        <v>0.39</v>
      </c>
      <c r="G276" s="12">
        <v>16.559999999999999</v>
      </c>
    </row>
    <row r="277" spans="2:7" x14ac:dyDescent="0.25">
      <c r="B277" s="51"/>
      <c r="C277" s="11">
        <v>2</v>
      </c>
      <c r="D277" s="14">
        <v>109</v>
      </c>
      <c r="E277" s="8">
        <v>301</v>
      </c>
      <c r="F277" s="13">
        <v>0.54</v>
      </c>
      <c r="G277" s="12">
        <v>15.61</v>
      </c>
    </row>
    <row r="278" spans="2:7" x14ac:dyDescent="0.25">
      <c r="B278" s="51"/>
      <c r="C278" s="11">
        <v>3</v>
      </c>
      <c r="D278" s="14">
        <v>73</v>
      </c>
      <c r="E278" s="8">
        <v>428</v>
      </c>
      <c r="F278" s="13">
        <v>0.28000000000000003</v>
      </c>
      <c r="G278" s="12">
        <v>3.39</v>
      </c>
    </row>
    <row r="279" spans="2:7" x14ac:dyDescent="0.25">
      <c r="B279" s="51"/>
      <c r="C279" s="11">
        <v>4</v>
      </c>
      <c r="D279" s="14">
        <v>148</v>
      </c>
      <c r="E279" s="8">
        <v>590</v>
      </c>
      <c r="F279" s="13">
        <v>0.28999999999999998</v>
      </c>
      <c r="G279" s="12">
        <v>15.37</v>
      </c>
    </row>
    <row r="280" spans="2:7" x14ac:dyDescent="0.25">
      <c r="B280" s="51"/>
      <c r="C280" s="11">
        <v>5</v>
      </c>
      <c r="D280" s="14">
        <v>94</v>
      </c>
      <c r="E280" s="8">
        <v>203</v>
      </c>
      <c r="F280" s="13">
        <v>0.24</v>
      </c>
      <c r="G280" s="12">
        <v>9.4499999999999993</v>
      </c>
    </row>
    <row r="281" spans="2:7" x14ac:dyDescent="0.25">
      <c r="B281" s="51"/>
      <c r="C281" s="11">
        <v>6</v>
      </c>
      <c r="D281" s="14">
        <v>174</v>
      </c>
      <c r="E281" s="8">
        <v>490</v>
      </c>
      <c r="F281" s="13">
        <v>0.22</v>
      </c>
      <c r="G281" s="12">
        <v>1.82</v>
      </c>
    </row>
    <row r="282" spans="2:7" x14ac:dyDescent="0.25">
      <c r="B282" s="51"/>
      <c r="C282" s="11">
        <v>7</v>
      </c>
      <c r="D282" s="14">
        <v>135</v>
      </c>
      <c r="E282" s="8">
        <v>419</v>
      </c>
      <c r="F282" s="13">
        <v>0.68</v>
      </c>
      <c r="G282" s="12">
        <v>11.35</v>
      </c>
    </row>
    <row r="283" spans="2:7" x14ac:dyDescent="0.25">
      <c r="B283" s="51"/>
      <c r="C283" s="11">
        <v>8</v>
      </c>
      <c r="D283" s="14">
        <v>88</v>
      </c>
      <c r="E283" s="8">
        <v>536</v>
      </c>
      <c r="F283" s="13">
        <v>0.52</v>
      </c>
      <c r="G283" s="12">
        <v>14.23</v>
      </c>
    </row>
    <row r="284" spans="2:7" x14ac:dyDescent="0.25">
      <c r="B284" s="51"/>
      <c r="C284" s="11">
        <v>9</v>
      </c>
      <c r="D284" s="14">
        <v>158</v>
      </c>
      <c r="E284" s="8">
        <v>548</v>
      </c>
      <c r="F284" s="13">
        <v>0.52</v>
      </c>
      <c r="G284" s="12">
        <v>9.59</v>
      </c>
    </row>
    <row r="285" spans="2:7" x14ac:dyDescent="0.25">
      <c r="B285" s="51"/>
      <c r="C285" s="11">
        <v>10</v>
      </c>
      <c r="D285" s="14">
        <v>143</v>
      </c>
      <c r="E285" s="8">
        <v>546</v>
      </c>
      <c r="F285" s="13">
        <v>0.64</v>
      </c>
      <c r="G285" s="12">
        <v>11.57</v>
      </c>
    </row>
    <row r="286" spans="2:7" x14ac:dyDescent="0.25">
      <c r="B286" s="51"/>
      <c r="C286" s="11">
        <v>11</v>
      </c>
      <c r="D286" s="14">
        <v>63</v>
      </c>
      <c r="E286" s="8">
        <v>490</v>
      </c>
      <c r="F286" s="13">
        <v>0.71</v>
      </c>
      <c r="G286" s="12">
        <v>4.54</v>
      </c>
    </row>
    <row r="287" spans="2:7" x14ac:dyDescent="0.25">
      <c r="B287" s="51"/>
      <c r="C287" s="11">
        <v>12</v>
      </c>
      <c r="D287" s="14">
        <v>159</v>
      </c>
      <c r="E287" s="8">
        <v>442</v>
      </c>
      <c r="F287" s="13">
        <v>0.52</v>
      </c>
      <c r="G287" s="12">
        <v>5.35</v>
      </c>
    </row>
    <row r="288" spans="2:7" x14ac:dyDescent="0.25">
      <c r="B288" s="51"/>
      <c r="C288" s="11">
        <v>13</v>
      </c>
      <c r="D288" s="14">
        <v>128</v>
      </c>
      <c r="E288" s="8">
        <v>421</v>
      </c>
      <c r="F288" s="13">
        <v>0.48</v>
      </c>
      <c r="G288" s="12">
        <v>5.86</v>
      </c>
    </row>
    <row r="289" spans="2:7" x14ac:dyDescent="0.25">
      <c r="B289" s="51"/>
      <c r="C289" s="11">
        <v>14</v>
      </c>
      <c r="D289" s="14">
        <v>50</v>
      </c>
      <c r="E289" s="8">
        <v>437</v>
      </c>
      <c r="F289" s="13">
        <v>0.21</v>
      </c>
      <c r="G289" s="12">
        <v>3.7</v>
      </c>
    </row>
    <row r="290" spans="2:7" x14ac:dyDescent="0.25">
      <c r="B290" s="51"/>
      <c r="C290" s="11">
        <v>15</v>
      </c>
      <c r="D290" s="14">
        <v>57</v>
      </c>
      <c r="E290" s="8">
        <v>217</v>
      </c>
      <c r="F290" s="13">
        <v>0.39</v>
      </c>
      <c r="G290" s="12">
        <v>2.3199999999999998</v>
      </c>
    </row>
    <row r="291" spans="2:7" x14ac:dyDescent="0.25">
      <c r="B291" s="51"/>
      <c r="C291" s="11">
        <v>16</v>
      </c>
      <c r="D291" s="14">
        <v>55</v>
      </c>
      <c r="E291" s="8">
        <v>491</v>
      </c>
      <c r="F291" s="13">
        <v>0.51</v>
      </c>
      <c r="G291" s="12">
        <v>3.07</v>
      </c>
    </row>
    <row r="292" spans="2:7" x14ac:dyDescent="0.25">
      <c r="B292" s="51"/>
      <c r="C292" s="11">
        <v>17</v>
      </c>
      <c r="D292" s="14">
        <v>199</v>
      </c>
      <c r="E292" s="8">
        <v>591</v>
      </c>
      <c r="F292" s="13">
        <v>0.59</v>
      </c>
      <c r="G292" s="12">
        <v>12.12</v>
      </c>
    </row>
    <row r="293" spans="2:7" x14ac:dyDescent="0.25">
      <c r="B293" s="51"/>
      <c r="C293" s="11">
        <v>18</v>
      </c>
      <c r="D293" s="14">
        <v>175</v>
      </c>
      <c r="E293" s="8">
        <v>416</v>
      </c>
      <c r="F293" s="13">
        <v>0.52</v>
      </c>
      <c r="G293" s="12">
        <v>1.4</v>
      </c>
    </row>
    <row r="294" spans="2:7" x14ac:dyDescent="0.25">
      <c r="B294" s="51"/>
      <c r="C294" s="11">
        <v>19</v>
      </c>
      <c r="D294" s="14">
        <v>165</v>
      </c>
      <c r="E294" s="8">
        <v>580</v>
      </c>
      <c r="F294" s="13">
        <v>0.73</v>
      </c>
      <c r="G294" s="12">
        <v>4.8099999999999996</v>
      </c>
    </row>
    <row r="295" spans="2:7" x14ac:dyDescent="0.25">
      <c r="B295" s="51"/>
      <c r="C295" s="11">
        <v>20</v>
      </c>
      <c r="D295" s="14">
        <v>206</v>
      </c>
      <c r="E295" s="8">
        <v>299</v>
      </c>
      <c r="F295" s="13">
        <v>0.31</v>
      </c>
      <c r="G295" s="12">
        <v>6.26</v>
      </c>
    </row>
    <row r="296" spans="2:7" x14ac:dyDescent="0.25">
      <c r="B296" s="51"/>
      <c r="C296" s="11">
        <v>21</v>
      </c>
      <c r="D296" s="14">
        <v>205</v>
      </c>
      <c r="E296" s="8">
        <v>355</v>
      </c>
      <c r="F296" s="13">
        <v>0.32</v>
      </c>
      <c r="G296" s="12">
        <v>11.18</v>
      </c>
    </row>
    <row r="297" spans="2:7" x14ac:dyDescent="0.25">
      <c r="B297" s="51"/>
      <c r="C297" s="11">
        <v>22</v>
      </c>
      <c r="D297" s="14">
        <v>69</v>
      </c>
      <c r="E297" s="8">
        <v>500</v>
      </c>
      <c r="F297" s="13">
        <v>0.67</v>
      </c>
      <c r="G297" s="12">
        <v>16.37</v>
      </c>
    </row>
    <row r="298" spans="2:7" x14ac:dyDescent="0.25">
      <c r="B298" s="51"/>
      <c r="C298" s="11">
        <v>23</v>
      </c>
      <c r="D298" s="14">
        <v>118</v>
      </c>
      <c r="E298" s="8">
        <v>248</v>
      </c>
      <c r="F298" s="13">
        <v>0.45</v>
      </c>
      <c r="G298" s="12">
        <v>2.74</v>
      </c>
    </row>
    <row r="299" spans="2:7" x14ac:dyDescent="0.25">
      <c r="B299" s="51"/>
      <c r="C299" s="11">
        <v>24</v>
      </c>
      <c r="D299" s="14">
        <v>163</v>
      </c>
      <c r="E299" s="8">
        <v>220</v>
      </c>
      <c r="F299" s="13">
        <v>0.39</v>
      </c>
      <c r="G299" s="12">
        <v>16.78</v>
      </c>
    </row>
    <row r="300" spans="2:7" x14ac:dyDescent="0.25">
      <c r="B300" s="51"/>
      <c r="C300" s="11">
        <v>25</v>
      </c>
      <c r="D300" s="14">
        <v>66</v>
      </c>
      <c r="E300" s="8">
        <v>595</v>
      </c>
      <c r="F300" s="13">
        <v>0.57999999999999996</v>
      </c>
      <c r="G300" s="12">
        <v>10.75</v>
      </c>
    </row>
    <row r="301" spans="2:7" x14ac:dyDescent="0.25">
      <c r="B301" s="51"/>
      <c r="C301" s="11">
        <v>26</v>
      </c>
      <c r="D301" s="14">
        <v>161</v>
      </c>
      <c r="E301" s="8">
        <v>363</v>
      </c>
      <c r="F301" s="13">
        <v>0.53</v>
      </c>
      <c r="G301" s="12">
        <v>14.13</v>
      </c>
    </row>
    <row r="302" spans="2:7" x14ac:dyDescent="0.25">
      <c r="B302" s="51"/>
      <c r="C302" s="11">
        <v>27</v>
      </c>
      <c r="D302" s="14">
        <v>66</v>
      </c>
      <c r="E302" s="8">
        <v>513</v>
      </c>
      <c r="F302" s="13">
        <v>0.51</v>
      </c>
      <c r="G302" s="12">
        <v>12.49</v>
      </c>
    </row>
    <row r="303" spans="2:7" x14ac:dyDescent="0.25">
      <c r="B303" s="51"/>
      <c r="C303" s="11">
        <v>28</v>
      </c>
      <c r="D303" s="14">
        <v>125</v>
      </c>
      <c r="E303" s="8">
        <v>528</v>
      </c>
      <c r="F303" s="13">
        <v>0.51</v>
      </c>
      <c r="G303" s="12">
        <v>3.87</v>
      </c>
    </row>
    <row r="304" spans="2:7" x14ac:dyDescent="0.25">
      <c r="B304" s="51"/>
      <c r="C304" s="11">
        <v>29</v>
      </c>
      <c r="D304" s="14">
        <v>131</v>
      </c>
      <c r="E304" s="8">
        <v>460</v>
      </c>
      <c r="F304" s="13">
        <v>0.43</v>
      </c>
      <c r="G304" s="12">
        <v>1.34</v>
      </c>
    </row>
    <row r="305" spans="2:7" x14ac:dyDescent="0.25">
      <c r="B305" s="51"/>
      <c r="C305" s="11">
        <v>30</v>
      </c>
      <c r="D305" s="14">
        <v>139</v>
      </c>
      <c r="E305" s="8">
        <v>553</v>
      </c>
      <c r="F305" s="13">
        <v>0.44</v>
      </c>
      <c r="G305" s="12">
        <v>3.76</v>
      </c>
    </row>
    <row r="306" spans="2:7" x14ac:dyDescent="0.25">
      <c r="B306" s="51"/>
      <c r="C306" s="11">
        <v>31</v>
      </c>
      <c r="D306" s="14">
        <v>101</v>
      </c>
      <c r="E306" s="8">
        <v>199</v>
      </c>
      <c r="F306" s="13">
        <v>0.28999999999999998</v>
      </c>
      <c r="G306" s="12">
        <v>11.99</v>
      </c>
    </row>
    <row r="307" spans="2:7" x14ac:dyDescent="0.25">
      <c r="B307" s="52" t="s">
        <v>11</v>
      </c>
      <c r="C307" s="10">
        <v>1</v>
      </c>
      <c r="D307" s="14">
        <v>101</v>
      </c>
      <c r="E307" s="8">
        <v>514</v>
      </c>
      <c r="F307" s="13">
        <v>0.54</v>
      </c>
      <c r="G307" s="12">
        <v>7.09</v>
      </c>
    </row>
    <row r="308" spans="2:7" x14ac:dyDescent="0.25">
      <c r="B308" s="52"/>
      <c r="C308" s="10">
        <v>2</v>
      </c>
      <c r="D308" s="14">
        <v>160</v>
      </c>
      <c r="E308" s="8">
        <v>198</v>
      </c>
      <c r="F308" s="13">
        <v>0.71</v>
      </c>
      <c r="G308" s="12">
        <v>6.74</v>
      </c>
    </row>
    <row r="309" spans="2:7" x14ac:dyDescent="0.25">
      <c r="B309" s="52"/>
      <c r="C309" s="10">
        <v>3</v>
      </c>
      <c r="D309" s="14">
        <v>196</v>
      </c>
      <c r="E309" s="8">
        <v>332</v>
      </c>
      <c r="F309" s="13">
        <v>0.21</v>
      </c>
      <c r="G309" s="12">
        <v>14.35</v>
      </c>
    </row>
    <row r="310" spans="2:7" x14ac:dyDescent="0.25">
      <c r="B310" s="52"/>
      <c r="C310" s="10">
        <v>4</v>
      </c>
      <c r="D310" s="14">
        <v>96</v>
      </c>
      <c r="E310" s="8">
        <v>499</v>
      </c>
      <c r="F310" s="13">
        <v>0.4</v>
      </c>
      <c r="G310" s="12">
        <v>2.21</v>
      </c>
    </row>
    <row r="311" spans="2:7" x14ac:dyDescent="0.25">
      <c r="B311" s="52"/>
      <c r="C311" s="10">
        <v>5</v>
      </c>
      <c r="D311" s="14">
        <v>158</v>
      </c>
      <c r="E311" s="8">
        <v>492</v>
      </c>
      <c r="F311" s="13">
        <v>0.57999999999999996</v>
      </c>
      <c r="G311" s="12">
        <v>3.82</v>
      </c>
    </row>
    <row r="312" spans="2:7" x14ac:dyDescent="0.25">
      <c r="B312" s="52"/>
      <c r="C312" s="10">
        <v>6</v>
      </c>
      <c r="D312" s="14">
        <v>204</v>
      </c>
      <c r="E312" s="8">
        <v>445</v>
      </c>
      <c r="F312" s="13">
        <v>0.45</v>
      </c>
      <c r="G312" s="12">
        <v>7.23</v>
      </c>
    </row>
    <row r="313" spans="2:7" x14ac:dyDescent="0.25">
      <c r="B313" s="52"/>
      <c r="C313" s="10">
        <v>7</v>
      </c>
      <c r="D313" s="14">
        <v>148</v>
      </c>
      <c r="E313" s="8">
        <v>412</v>
      </c>
      <c r="F313" s="13">
        <v>0.28000000000000003</v>
      </c>
      <c r="G313" s="12">
        <v>16.54</v>
      </c>
    </row>
    <row r="314" spans="2:7" x14ac:dyDescent="0.25">
      <c r="B314" s="52"/>
      <c r="C314" s="10">
        <v>8</v>
      </c>
      <c r="D314" s="14">
        <v>172</v>
      </c>
      <c r="E314" s="8">
        <v>459</v>
      </c>
      <c r="F314" s="13">
        <v>0.42</v>
      </c>
      <c r="G314" s="12">
        <v>9.4499999999999993</v>
      </c>
    </row>
    <row r="315" spans="2:7" x14ac:dyDescent="0.25">
      <c r="B315" s="52"/>
      <c r="C315" s="10">
        <v>9</v>
      </c>
      <c r="D315" s="14">
        <v>81</v>
      </c>
      <c r="E315" s="8">
        <v>202</v>
      </c>
      <c r="F315" s="13">
        <v>0.65</v>
      </c>
      <c r="G315" s="12">
        <v>16.53</v>
      </c>
    </row>
    <row r="316" spans="2:7" x14ac:dyDescent="0.25">
      <c r="B316" s="52"/>
      <c r="C316" s="10">
        <v>10</v>
      </c>
      <c r="D316" s="14">
        <v>88</v>
      </c>
      <c r="E316" s="8">
        <v>305</v>
      </c>
      <c r="F316" s="13">
        <v>0.24</v>
      </c>
      <c r="G316" s="12">
        <v>9.1999999999999993</v>
      </c>
    </row>
    <row r="317" spans="2:7" x14ac:dyDescent="0.25">
      <c r="B317" s="52"/>
      <c r="C317" s="10">
        <v>11</v>
      </c>
      <c r="D317" s="14">
        <v>55</v>
      </c>
      <c r="E317" s="8">
        <v>261</v>
      </c>
      <c r="F317" s="13">
        <v>0.23</v>
      </c>
      <c r="G317" s="12">
        <v>10.76</v>
      </c>
    </row>
    <row r="318" spans="2:7" x14ac:dyDescent="0.25">
      <c r="B318" s="52"/>
      <c r="C318" s="10">
        <v>12</v>
      </c>
      <c r="D318" s="14">
        <v>180</v>
      </c>
      <c r="E318" s="8">
        <v>340</v>
      </c>
      <c r="F318" s="13">
        <v>0.69</v>
      </c>
      <c r="G318" s="12">
        <v>9.4700000000000006</v>
      </c>
    </row>
    <row r="319" spans="2:7" x14ac:dyDescent="0.25">
      <c r="B319" s="52"/>
      <c r="C319" s="10">
        <v>13</v>
      </c>
      <c r="D319" s="14">
        <v>63</v>
      </c>
      <c r="E319" s="8">
        <v>306</v>
      </c>
      <c r="F319" s="13">
        <v>0.45</v>
      </c>
      <c r="G319" s="12">
        <v>7.24</v>
      </c>
    </row>
    <row r="320" spans="2:7" x14ac:dyDescent="0.25">
      <c r="B320" s="52"/>
      <c r="C320" s="10">
        <v>14</v>
      </c>
      <c r="D320" s="14">
        <v>64</v>
      </c>
      <c r="E320" s="8">
        <v>505</v>
      </c>
      <c r="F320" s="13">
        <v>0.35</v>
      </c>
      <c r="G320" s="12">
        <v>5.6</v>
      </c>
    </row>
    <row r="321" spans="2:7" x14ac:dyDescent="0.25">
      <c r="B321" s="52"/>
      <c r="C321" s="10">
        <v>15</v>
      </c>
      <c r="D321" s="14">
        <v>176</v>
      </c>
      <c r="E321" s="8">
        <v>298</v>
      </c>
      <c r="F321" s="13">
        <v>0.26</v>
      </c>
      <c r="G321" s="12">
        <v>15.27</v>
      </c>
    </row>
    <row r="322" spans="2:7" x14ac:dyDescent="0.25">
      <c r="B322" s="52"/>
      <c r="C322" s="10">
        <v>16</v>
      </c>
      <c r="D322" s="14">
        <v>100</v>
      </c>
      <c r="E322" s="8">
        <v>486</v>
      </c>
      <c r="F322" s="13">
        <v>0.59</v>
      </c>
      <c r="G322" s="12">
        <v>8.3000000000000007</v>
      </c>
    </row>
    <row r="323" spans="2:7" x14ac:dyDescent="0.25">
      <c r="B323" s="52"/>
      <c r="C323" s="10">
        <v>17</v>
      </c>
      <c r="D323" s="14">
        <v>192</v>
      </c>
      <c r="E323" s="8">
        <v>207</v>
      </c>
      <c r="F323" s="13">
        <v>0.53</v>
      </c>
      <c r="G323" s="12">
        <v>1.64</v>
      </c>
    </row>
    <row r="324" spans="2:7" x14ac:dyDescent="0.25">
      <c r="B324" s="52"/>
      <c r="C324" s="10">
        <v>18</v>
      </c>
      <c r="D324" s="14">
        <v>191</v>
      </c>
      <c r="E324" s="8">
        <v>479</v>
      </c>
      <c r="F324" s="13">
        <v>0.65</v>
      </c>
      <c r="G324" s="12">
        <v>16.920000000000002</v>
      </c>
    </row>
    <row r="325" spans="2:7" x14ac:dyDescent="0.25">
      <c r="B325" s="52"/>
      <c r="C325" s="10">
        <v>19</v>
      </c>
      <c r="D325" s="14">
        <v>167</v>
      </c>
      <c r="E325" s="8">
        <v>313</v>
      </c>
      <c r="F325" s="13">
        <v>0.65</v>
      </c>
      <c r="G325" s="12">
        <v>7.66</v>
      </c>
    </row>
    <row r="326" spans="2:7" x14ac:dyDescent="0.25">
      <c r="B326" s="52"/>
      <c r="C326" s="10">
        <v>20</v>
      </c>
      <c r="D326" s="14">
        <v>118</v>
      </c>
      <c r="E326" s="8">
        <v>589</v>
      </c>
      <c r="F326" s="13">
        <v>0.54</v>
      </c>
      <c r="G326" s="12">
        <v>6.8</v>
      </c>
    </row>
    <row r="327" spans="2:7" x14ac:dyDescent="0.25">
      <c r="B327" s="52"/>
      <c r="C327" s="10">
        <v>21</v>
      </c>
      <c r="D327" s="14">
        <v>182</v>
      </c>
      <c r="E327" s="8">
        <v>463</v>
      </c>
      <c r="F327" s="13">
        <v>0.68</v>
      </c>
      <c r="G327" s="12">
        <v>4.6100000000000003</v>
      </c>
    </row>
    <row r="328" spans="2:7" x14ac:dyDescent="0.25">
      <c r="B328" s="52"/>
      <c r="C328" s="10">
        <v>22</v>
      </c>
      <c r="D328" s="14">
        <v>163</v>
      </c>
      <c r="E328" s="8">
        <v>387</v>
      </c>
      <c r="F328" s="13">
        <v>0.34</v>
      </c>
      <c r="G328" s="12">
        <v>14.22</v>
      </c>
    </row>
    <row r="329" spans="2:7" x14ac:dyDescent="0.25">
      <c r="B329" s="52"/>
      <c r="C329" s="10">
        <v>23</v>
      </c>
      <c r="D329" s="14">
        <v>87</v>
      </c>
      <c r="E329" s="8">
        <v>217</v>
      </c>
      <c r="F329" s="13">
        <v>0.39</v>
      </c>
      <c r="G329" s="12">
        <v>14.06</v>
      </c>
    </row>
    <row r="330" spans="2:7" x14ac:dyDescent="0.25">
      <c r="B330" s="52"/>
      <c r="C330" s="10">
        <v>24</v>
      </c>
      <c r="D330" s="14">
        <v>67</v>
      </c>
      <c r="E330" s="8">
        <v>520</v>
      </c>
      <c r="F330" s="13">
        <v>0.7</v>
      </c>
      <c r="G330" s="12">
        <v>16.25</v>
      </c>
    </row>
    <row r="331" spans="2:7" x14ac:dyDescent="0.25">
      <c r="B331" s="52"/>
      <c r="C331" s="10">
        <v>25</v>
      </c>
      <c r="D331" s="14">
        <v>145</v>
      </c>
      <c r="E331" s="8">
        <v>187</v>
      </c>
      <c r="F331" s="13">
        <v>0.68</v>
      </c>
      <c r="G331" s="12">
        <v>16.420000000000002</v>
      </c>
    </row>
    <row r="332" spans="2:7" x14ac:dyDescent="0.25">
      <c r="B332" s="52"/>
      <c r="C332" s="10">
        <v>26</v>
      </c>
      <c r="D332" s="14">
        <v>172</v>
      </c>
      <c r="E332" s="8">
        <v>430</v>
      </c>
      <c r="F332" s="13">
        <v>0.4</v>
      </c>
      <c r="G332" s="12">
        <v>10.53</v>
      </c>
    </row>
    <row r="333" spans="2:7" x14ac:dyDescent="0.25">
      <c r="B333" s="52"/>
      <c r="C333" s="10">
        <v>27</v>
      </c>
      <c r="D333" s="14">
        <v>54</v>
      </c>
      <c r="E333" s="8">
        <v>347</v>
      </c>
      <c r="F333" s="13">
        <v>0.69</v>
      </c>
      <c r="G333" s="12">
        <v>14.95</v>
      </c>
    </row>
    <row r="334" spans="2:7" x14ac:dyDescent="0.25">
      <c r="B334" s="52"/>
      <c r="C334" s="10">
        <v>28</v>
      </c>
      <c r="D334" s="14">
        <v>197</v>
      </c>
      <c r="E334" s="8">
        <v>239</v>
      </c>
      <c r="F334" s="13">
        <v>0.24</v>
      </c>
      <c r="G334" s="12">
        <v>16.329999999999998</v>
      </c>
    </row>
    <row r="335" spans="2:7" x14ac:dyDescent="0.25">
      <c r="B335" s="52"/>
      <c r="C335" s="10">
        <v>29</v>
      </c>
      <c r="D335" s="14">
        <v>64</v>
      </c>
      <c r="E335" s="8">
        <v>235</v>
      </c>
      <c r="F335" s="13">
        <v>0.66</v>
      </c>
      <c r="G335" s="12">
        <v>9.73</v>
      </c>
    </row>
    <row r="336" spans="2:7" x14ac:dyDescent="0.25">
      <c r="B336" s="52"/>
      <c r="C336" s="10">
        <v>30</v>
      </c>
      <c r="D336" s="14">
        <v>174</v>
      </c>
      <c r="E336" s="8">
        <v>528</v>
      </c>
      <c r="F336" s="13">
        <v>0.56000000000000005</v>
      </c>
      <c r="G336" s="12">
        <v>11.5</v>
      </c>
    </row>
    <row r="337" spans="2:7" x14ac:dyDescent="0.25">
      <c r="B337" s="51" t="s">
        <v>12</v>
      </c>
      <c r="C337" s="11">
        <v>1</v>
      </c>
      <c r="D337" s="14">
        <v>77</v>
      </c>
      <c r="E337" s="8">
        <v>595</v>
      </c>
      <c r="F337" s="13">
        <v>0.56000000000000005</v>
      </c>
      <c r="G337" s="12">
        <v>2.4500000000000002</v>
      </c>
    </row>
    <row r="338" spans="2:7" x14ac:dyDescent="0.25">
      <c r="B338" s="51"/>
      <c r="C338" s="11">
        <v>2</v>
      </c>
      <c r="D338" s="14">
        <v>119</v>
      </c>
      <c r="E338" s="8">
        <v>203</v>
      </c>
      <c r="F338" s="13">
        <v>0.41</v>
      </c>
      <c r="G338" s="12">
        <v>12.3</v>
      </c>
    </row>
    <row r="339" spans="2:7" x14ac:dyDescent="0.25">
      <c r="B339" s="51"/>
      <c r="C339" s="11">
        <v>3</v>
      </c>
      <c r="D339" s="14">
        <v>130</v>
      </c>
      <c r="E339" s="8">
        <v>504</v>
      </c>
      <c r="F339" s="13">
        <v>0.56000000000000005</v>
      </c>
      <c r="G339" s="12">
        <v>7.26</v>
      </c>
    </row>
    <row r="340" spans="2:7" x14ac:dyDescent="0.25">
      <c r="B340" s="51"/>
      <c r="C340" s="11">
        <v>4</v>
      </c>
      <c r="D340" s="14">
        <v>74</v>
      </c>
      <c r="E340" s="8">
        <v>532</v>
      </c>
      <c r="F340" s="13">
        <v>0.52</v>
      </c>
      <c r="G340" s="12">
        <v>5.85</v>
      </c>
    </row>
    <row r="341" spans="2:7" x14ac:dyDescent="0.25">
      <c r="B341" s="51"/>
      <c r="C341" s="11">
        <v>5</v>
      </c>
      <c r="D341" s="14">
        <v>122</v>
      </c>
      <c r="E341" s="8">
        <v>538</v>
      </c>
      <c r="F341" s="13">
        <v>0.28000000000000003</v>
      </c>
      <c r="G341" s="12">
        <v>8.26</v>
      </c>
    </row>
    <row r="342" spans="2:7" x14ac:dyDescent="0.25">
      <c r="B342" s="51"/>
      <c r="C342" s="11">
        <v>6</v>
      </c>
      <c r="D342" s="14">
        <v>186</v>
      </c>
      <c r="E342" s="8">
        <v>201</v>
      </c>
      <c r="F342" s="13">
        <v>0.71</v>
      </c>
      <c r="G342" s="12">
        <v>2.15</v>
      </c>
    </row>
    <row r="343" spans="2:7" x14ac:dyDescent="0.25">
      <c r="B343" s="51"/>
      <c r="C343" s="11">
        <v>7</v>
      </c>
      <c r="D343" s="14">
        <v>53</v>
      </c>
      <c r="E343" s="8">
        <v>363</v>
      </c>
      <c r="F343" s="13">
        <v>0.63</v>
      </c>
      <c r="G343" s="12">
        <v>12.76</v>
      </c>
    </row>
    <row r="344" spans="2:7" x14ac:dyDescent="0.25">
      <c r="B344" s="51"/>
      <c r="C344" s="11">
        <v>8</v>
      </c>
      <c r="D344" s="14">
        <v>87</v>
      </c>
      <c r="E344" s="8">
        <v>191</v>
      </c>
      <c r="F344" s="13">
        <v>0.68</v>
      </c>
      <c r="G344" s="12">
        <v>1.44</v>
      </c>
    </row>
    <row r="345" spans="2:7" x14ac:dyDescent="0.25">
      <c r="B345" s="51"/>
      <c r="C345" s="11">
        <v>9</v>
      </c>
      <c r="D345" s="14">
        <v>64</v>
      </c>
      <c r="E345" s="8">
        <v>569</v>
      </c>
      <c r="F345" s="13">
        <v>0.52</v>
      </c>
      <c r="G345" s="12">
        <v>3.7</v>
      </c>
    </row>
    <row r="346" spans="2:7" x14ac:dyDescent="0.25">
      <c r="B346" s="51"/>
      <c r="C346" s="11">
        <v>10</v>
      </c>
      <c r="D346" s="14">
        <v>192</v>
      </c>
      <c r="E346" s="8">
        <v>506</v>
      </c>
      <c r="F346" s="13">
        <v>0.48</v>
      </c>
      <c r="G346" s="12">
        <v>13.74</v>
      </c>
    </row>
    <row r="347" spans="2:7" x14ac:dyDescent="0.25">
      <c r="B347" s="51"/>
      <c r="C347" s="11">
        <v>11</v>
      </c>
      <c r="D347" s="14">
        <v>150</v>
      </c>
      <c r="E347" s="8">
        <v>458</v>
      </c>
      <c r="F347" s="13">
        <v>0.7</v>
      </c>
      <c r="G347" s="12">
        <v>15.16</v>
      </c>
    </row>
    <row r="348" spans="2:7" x14ac:dyDescent="0.25">
      <c r="B348" s="51"/>
      <c r="C348" s="11">
        <v>12</v>
      </c>
      <c r="D348" s="14">
        <v>48</v>
      </c>
      <c r="E348" s="8">
        <v>296</v>
      </c>
      <c r="F348" s="13">
        <v>0.26</v>
      </c>
      <c r="G348" s="12">
        <v>15.88</v>
      </c>
    </row>
    <row r="349" spans="2:7" x14ac:dyDescent="0.25">
      <c r="B349" s="51"/>
      <c r="C349" s="11">
        <v>13</v>
      </c>
      <c r="D349" s="14">
        <v>72</v>
      </c>
      <c r="E349" s="8">
        <v>349</v>
      </c>
      <c r="F349" s="13">
        <v>0.37</v>
      </c>
      <c r="G349" s="12">
        <v>16.03</v>
      </c>
    </row>
    <row r="350" spans="2:7" x14ac:dyDescent="0.25">
      <c r="B350" s="51"/>
      <c r="C350" s="11">
        <v>14</v>
      </c>
      <c r="D350" s="14">
        <v>183</v>
      </c>
      <c r="E350" s="8">
        <v>591</v>
      </c>
      <c r="F350" s="13">
        <v>0.55000000000000004</v>
      </c>
      <c r="G350" s="12">
        <v>3.76</v>
      </c>
    </row>
    <row r="351" spans="2:7" x14ac:dyDescent="0.25">
      <c r="B351" s="51"/>
      <c r="C351" s="11">
        <v>15</v>
      </c>
      <c r="D351" s="14">
        <v>124</v>
      </c>
      <c r="E351" s="8">
        <v>256</v>
      </c>
      <c r="F351" s="13">
        <v>0.53</v>
      </c>
      <c r="G351" s="12">
        <v>12.1</v>
      </c>
    </row>
    <row r="352" spans="2:7" x14ac:dyDescent="0.25">
      <c r="B352" s="51"/>
      <c r="C352" s="11">
        <v>16</v>
      </c>
      <c r="D352" s="14">
        <v>136</v>
      </c>
      <c r="E352" s="8">
        <v>526</v>
      </c>
      <c r="F352" s="13">
        <v>0.4</v>
      </c>
      <c r="G352" s="12">
        <v>1.52</v>
      </c>
    </row>
    <row r="353" spans="2:7" x14ac:dyDescent="0.25">
      <c r="B353" s="51"/>
      <c r="C353" s="11">
        <v>17</v>
      </c>
      <c r="D353" s="14">
        <v>145</v>
      </c>
      <c r="E353" s="8">
        <v>213</v>
      </c>
      <c r="F353" s="13">
        <v>0.57999999999999996</v>
      </c>
      <c r="G353" s="12">
        <v>12.73</v>
      </c>
    </row>
    <row r="354" spans="2:7" x14ac:dyDescent="0.25">
      <c r="B354" s="51"/>
      <c r="C354" s="11">
        <v>18</v>
      </c>
      <c r="D354" s="14">
        <v>68</v>
      </c>
      <c r="E354" s="8">
        <v>378</v>
      </c>
      <c r="F354" s="13">
        <v>0.37</v>
      </c>
      <c r="G354" s="12">
        <v>5.46</v>
      </c>
    </row>
    <row r="355" spans="2:7" x14ac:dyDescent="0.25">
      <c r="B355" s="51"/>
      <c r="C355" s="11">
        <v>19</v>
      </c>
      <c r="D355" s="14">
        <v>115</v>
      </c>
      <c r="E355" s="8">
        <v>204</v>
      </c>
      <c r="F355" s="13">
        <v>0.45</v>
      </c>
      <c r="G355" s="12">
        <v>9.5299999999999994</v>
      </c>
    </row>
    <row r="356" spans="2:7" x14ac:dyDescent="0.25">
      <c r="B356" s="51"/>
      <c r="C356" s="11">
        <v>20</v>
      </c>
      <c r="D356" s="14">
        <v>72</v>
      </c>
      <c r="E356" s="8">
        <v>420</v>
      </c>
      <c r="F356" s="13">
        <v>0.27</v>
      </c>
      <c r="G356" s="12">
        <v>9.36</v>
      </c>
    </row>
    <row r="357" spans="2:7" x14ac:dyDescent="0.25">
      <c r="B357" s="51"/>
      <c r="C357" s="11">
        <v>21</v>
      </c>
      <c r="D357" s="14">
        <v>129</v>
      </c>
      <c r="E357" s="8">
        <v>565</v>
      </c>
      <c r="F357" s="13">
        <v>0.21</v>
      </c>
      <c r="G357" s="12">
        <v>6.12</v>
      </c>
    </row>
    <row r="358" spans="2:7" x14ac:dyDescent="0.25">
      <c r="B358" s="51"/>
      <c r="C358" s="11">
        <v>22</v>
      </c>
      <c r="D358" s="14">
        <v>106</v>
      </c>
      <c r="E358" s="8">
        <v>456</v>
      </c>
      <c r="F358" s="13">
        <v>0.33</v>
      </c>
      <c r="G358" s="12">
        <v>10.98</v>
      </c>
    </row>
    <row r="359" spans="2:7" x14ac:dyDescent="0.25">
      <c r="B359" s="51"/>
      <c r="C359" s="11">
        <v>23</v>
      </c>
      <c r="D359" s="14">
        <v>176</v>
      </c>
      <c r="E359" s="8">
        <v>321</v>
      </c>
      <c r="F359" s="13">
        <v>0.38</v>
      </c>
      <c r="G359" s="12">
        <v>8.86</v>
      </c>
    </row>
    <row r="360" spans="2:7" x14ac:dyDescent="0.25">
      <c r="B360" s="51"/>
      <c r="C360" s="11">
        <v>24</v>
      </c>
      <c r="D360" s="14">
        <v>62</v>
      </c>
      <c r="E360" s="8">
        <v>399</v>
      </c>
      <c r="F360" s="13">
        <v>0.61</v>
      </c>
      <c r="G360" s="12">
        <v>8.4700000000000006</v>
      </c>
    </row>
    <row r="361" spans="2:7" x14ac:dyDescent="0.25">
      <c r="B361" s="51"/>
      <c r="C361" s="11">
        <v>25</v>
      </c>
      <c r="D361" s="14">
        <v>60</v>
      </c>
      <c r="E361" s="8">
        <v>316</v>
      </c>
      <c r="F361" s="13">
        <v>0.61</v>
      </c>
      <c r="G361" s="12">
        <v>7.88</v>
      </c>
    </row>
    <row r="362" spans="2:7" x14ac:dyDescent="0.25">
      <c r="B362" s="51"/>
      <c r="C362" s="11">
        <v>26</v>
      </c>
      <c r="D362" s="14">
        <v>85</v>
      </c>
      <c r="E362" s="8">
        <v>424</v>
      </c>
      <c r="F362" s="13">
        <v>0.34</v>
      </c>
      <c r="G362" s="12">
        <v>2.57</v>
      </c>
    </row>
    <row r="363" spans="2:7" x14ac:dyDescent="0.25">
      <c r="B363" s="51"/>
      <c r="C363" s="11">
        <v>27</v>
      </c>
      <c r="D363" s="14">
        <v>135</v>
      </c>
      <c r="E363" s="8">
        <v>521</v>
      </c>
      <c r="F363" s="13">
        <v>0.67</v>
      </c>
      <c r="G363" s="12">
        <v>9.5299999999999994</v>
      </c>
    </row>
    <row r="364" spans="2:7" x14ac:dyDescent="0.25">
      <c r="B364" s="51"/>
      <c r="C364" s="11">
        <v>28</v>
      </c>
      <c r="D364" s="14">
        <v>181</v>
      </c>
      <c r="E364" s="8">
        <v>452</v>
      </c>
      <c r="F364" s="13">
        <v>0.36</v>
      </c>
      <c r="G364" s="12">
        <v>15.23</v>
      </c>
    </row>
    <row r="365" spans="2:7" x14ac:dyDescent="0.25">
      <c r="B365" s="51"/>
      <c r="C365" s="11">
        <v>29</v>
      </c>
      <c r="D365" s="14">
        <v>182</v>
      </c>
      <c r="E365" s="8">
        <v>542</v>
      </c>
      <c r="F365" s="13">
        <v>0.21</v>
      </c>
      <c r="G365" s="12">
        <v>9.82</v>
      </c>
    </row>
    <row r="366" spans="2:7" x14ac:dyDescent="0.25">
      <c r="B366" s="51"/>
      <c r="C366" s="11">
        <v>30</v>
      </c>
      <c r="D366" s="14">
        <v>103</v>
      </c>
      <c r="E366" s="8">
        <v>481</v>
      </c>
      <c r="F366" s="13">
        <v>0.32</v>
      </c>
      <c r="G366" s="12">
        <v>13.65</v>
      </c>
    </row>
    <row r="367" spans="2:7" x14ac:dyDescent="0.25">
      <c r="B367" s="51"/>
      <c r="C367" s="11">
        <v>31</v>
      </c>
      <c r="D367" s="14">
        <v>176</v>
      </c>
      <c r="E367" s="8">
        <v>483</v>
      </c>
      <c r="F367" s="13">
        <v>0.22</v>
      </c>
      <c r="G367" s="12">
        <v>10.199999999999999</v>
      </c>
    </row>
    <row r="368" spans="2:7" x14ac:dyDescent="0.25">
      <c r="F368" s="15"/>
    </row>
  </sheetData>
  <mergeCells count="12">
    <mergeCell ref="B93:B122"/>
    <mergeCell ref="B123:B153"/>
    <mergeCell ref="B154:B183"/>
    <mergeCell ref="B184:B214"/>
    <mergeCell ref="B3:B33"/>
    <mergeCell ref="B34:B61"/>
    <mergeCell ref="B62:B92"/>
    <mergeCell ref="B215:B245"/>
    <mergeCell ref="B246:B275"/>
    <mergeCell ref="B276:B306"/>
    <mergeCell ref="B307:B336"/>
    <mergeCell ref="B337:B367"/>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B0BE4-5FDD-477D-892E-63C3B116DCE0}">
  <sheetPr>
    <tabColor theme="1"/>
  </sheetPr>
  <dimension ref="B2"/>
  <sheetViews>
    <sheetView showGridLines="0" workbookViewId="0">
      <selection activeCell="O32" sqref="O32"/>
    </sheetView>
  </sheetViews>
  <sheetFormatPr defaultColWidth="10.75" defaultRowHeight="15" x14ac:dyDescent="0.25"/>
  <cols>
    <col min="1" max="1" width="3.25" style="56" customWidth="1"/>
    <col min="2" max="2" width="88.25" style="56" customWidth="1"/>
    <col min="3" max="16384" width="10.75" style="56"/>
  </cols>
  <sheetData>
    <row r="2" spans="2:2" ht="90" x14ac:dyDescent="0.25">
      <c r="B2" s="5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Web Analytics Dashboard</vt:lpstr>
      <vt:lpstr>DATA</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ragaz</cp:lastModifiedBy>
  <dcterms:created xsi:type="dcterms:W3CDTF">2016-07-15T15:02:20Z</dcterms:created>
  <dcterms:modified xsi:type="dcterms:W3CDTF">2021-01-07T20:42:04Z</dcterms:modified>
</cp:coreProperties>
</file>