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PR/"/>
    </mc:Choice>
  </mc:AlternateContent>
  <xr:revisionPtr revIDLastSave="0" documentId="8_{DA9E534C-ECAE-4E44-8CA8-D604F08D14C0}" xr6:coauthVersionLast="46" xr6:coauthVersionMax="46" xr10:uidLastSave="{00000000-0000-0000-0000-000000000000}"/>
  <bookViews>
    <workbookView xWindow="-110" yWindow="-110" windowWidth="38620" windowHeight="21220" tabRatio="500" xr2:uid="{00000000-000D-0000-FFFF-FFFF00000000}"/>
  </bookViews>
  <sheets>
    <sheet name="Digital Marketing Dashboard" sheetId="1" r:id="rId1"/>
    <sheet name="DATA" sheetId="2" r:id="rId2"/>
    <sheet name="-Disclaimer-" sheetId="3" r:id="rId3"/>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K15" i="1" l="1"/>
  <c r="L15" i="1"/>
  <c r="K23" i="1"/>
  <c r="E15" i="1"/>
  <c r="E23" i="1"/>
  <c r="M11" i="1"/>
  <c r="G11" i="1"/>
  <c r="G12" i="1"/>
  <c r="G13" i="1"/>
  <c r="G14" i="1"/>
  <c r="F15" i="1"/>
  <c r="G16" i="1"/>
  <c r="G17" i="1"/>
  <c r="G18" i="1"/>
  <c r="G19" i="1"/>
  <c r="G20" i="1"/>
  <c r="G21" i="1"/>
  <c r="G22" i="1"/>
  <c r="F23" i="1"/>
  <c r="J15" i="1"/>
  <c r="M12" i="1"/>
  <c r="M13" i="1"/>
  <c r="M14" i="1"/>
  <c r="H23" i="1"/>
  <c r="I23" i="1"/>
  <c r="J23" i="1"/>
  <c r="H15" i="1"/>
  <c r="I15" i="1"/>
  <c r="E16" i="2"/>
  <c r="F16" i="2"/>
  <c r="G16" i="2"/>
  <c r="H16" i="2"/>
  <c r="I16" i="2"/>
  <c r="J16" i="2"/>
  <c r="K16" i="2"/>
  <c r="L16" i="2"/>
  <c r="M16" i="2"/>
  <c r="N16" i="2"/>
  <c r="O16" i="2"/>
  <c r="D16" i="2"/>
  <c r="E8" i="2"/>
  <c r="F8" i="2"/>
  <c r="G8" i="2"/>
  <c r="H8" i="2"/>
  <c r="I8" i="2"/>
  <c r="J8" i="2"/>
  <c r="K8" i="2"/>
  <c r="L8" i="2"/>
  <c r="M8" i="2"/>
  <c r="N8" i="2"/>
  <c r="O8" i="2"/>
  <c r="D8" i="2"/>
  <c r="K8" i="1" l="1"/>
  <c r="G15" i="1"/>
  <c r="G23" i="1"/>
  <c r="M15" i="1"/>
  <c r="H8" i="1" s="1"/>
  <c r="E8" i="1"/>
</calcChain>
</file>

<file path=xl/sharedStrings.xml><?xml version="1.0" encoding="utf-8"?>
<sst xmlns="http://schemas.openxmlformats.org/spreadsheetml/2006/main" count="62" uniqueCount="46">
  <si>
    <t>IMPRESSIONS</t>
  </si>
  <si>
    <t>DIGITAL MARKETING DASHBOARD</t>
  </si>
  <si>
    <t>DIGITAL MARKETING DASHBOARD DATA</t>
  </si>
  <si>
    <t>VISITS BY MONTH</t>
  </si>
  <si>
    <t>JAN</t>
  </si>
  <si>
    <t>FEB</t>
  </si>
  <si>
    <t>MAR</t>
  </si>
  <si>
    <t>APR</t>
  </si>
  <si>
    <t>MAY</t>
  </si>
  <si>
    <t>JUN</t>
  </si>
  <si>
    <t>JUL</t>
  </si>
  <si>
    <t>AUG</t>
  </si>
  <si>
    <t>SEP</t>
  </si>
  <si>
    <t>OCT</t>
  </si>
  <si>
    <t>NOV</t>
  </si>
  <si>
    <t>DEC</t>
  </si>
  <si>
    <t>MEDIA</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</si>
  <si>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</si>
  <si>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</si>
  <si>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</si>
  <si>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</si>
  <si>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</si>
  <si>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</si>
  <si>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</si>
  <si>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</si>
  <si>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</si>
  <si>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</si>
  <si>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</si>
  <si>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</si>
  <si>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</si>
  <si>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</si>
  <si>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</si>
  <si>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</si>
  <si>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</si>
  <si>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</si>
  <si>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</si>
  <si>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</si>
  <si>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</si>
  <si>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</si>
  <si>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</si>
  <si>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</si>
  <si>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</si>
  <si>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</si>
  <si>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</si>
  <si>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CREATE YOUR DIGITAL MARKETING DASHBOARDS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</si>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</sst>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0"/>
      <color theme="0"/>
      <name val="Arial"/>
      <family val="2"/>
    </font>
    <font>
      <sz val="10"/>
      <color theme="1"/>
      <name val="Arial"/>
      <family val="2"/>
    </font>
    <font>
      <b/>
      <sz val="12"/>
      <color theme="0"/>
      <name val="Arial"/>
      <family val="2"/>
    </font>
    <font>
      <b/>
      <sz val="18"/>
      <color theme="1"/>
      <name val="Arial"/>
      <family val="2"/>
    </font>
    <font>
      <b/>
      <sz val="12"/>
      <color theme="0"/>
      <name val="Calibri"/>
      <family val="2"/>
      <scheme val="minor"/>
    </font>
    <font>
      <sz val="10"/>
      <color theme="1"/>
      <name val="Calibri"/>
      <family val="2"/>
      <scheme val="minor"/>
    </font>
    <font>
      <b/>
      <sz val="12"/>
      <color theme="1"/>
      <name val="Calibri"/>
      <family val="2"/>
      <scheme val="minor"/>
    </font>
    <font>
      <b/>
      <sz val="10"/>
      <color theme="1"/>
      <name val="Arial"/>
      <family val="2"/>
    </font>
    <font>
      <sz val="14"/>
      <color theme="1"/>
      <name val="Calibri"/>
      <family val="2"/>
      <scheme val="minor"/>
    </font>
    <font>
      <sz val="11"/>
      <color theme="1"/>
      <name val="Arial"/>
      <family val="2"/>
    </font>
    <font>
      <b/>
      <sz val="11"/>
      <color theme="0"/>
      <name val="Arial"/>
      <family val="2"/>
    </font>
    <font>
      <u/>
      <sz val="12"/>
      <color theme="10"/>
      <name val="Calibri"/>
      <family val="2"/>
      <scheme val="minor"/>
    </font>
    <font>
      <u/>
      <sz val="12"/>
      <color theme="11"/>
      <name val="Calibri"/>
      <family val="2"/>
      <scheme val="minor"/>
    </font>
    <font>
      <b/>
      <sz val="24"/>
      <color theme="1"/>
      <name val="Calibri"/>
      <family val="2"/>
      <scheme val="minor"/>
    </font>
    <font>
      <b/>
      <sz val="22"/>
      <color theme="1"/>
      <name val="Calibri"/>
      <family val="2"/>
      <scheme val="minor"/>
    </font>
    <font>
      <b/>
      <sz val="22"/>
      <color theme="0"/>
      <name val="Century Gothic"/>
      <family val="2"/>
    </font>
  </fonts>
  <fills count="13">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00BD32"/>
        <bgColor indexed="64"/>
      </patternFill>
    </fill>
  </fills>
  <borders count="12">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top/>
      <bottom style="thin">
        <color theme="8" tint="0.5999938962981048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top/>
      <bottom style="thin">
        <color theme="8" tint="0.59999389629810485"/>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7">
    <xf numFmtId="0" fontId="0" fillId="0" borderId="0"/>
    <xf numFmtId="9" fontId="3"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 fillId="0" borderId="0"/>
  </cellStyleXfs>
  <cellXfs count="66">
    <xf numFmtId="0" fontId="0" fillId="0" borderId="0" xfId="0"/>
    <xf numFmtId="0" fontId="4" fillId="0" borderId="0" xfId="0" applyFont="1"/>
    <xf numFmtId="0" fontId="4" fillId="0" borderId="0" xfId="0" applyFont="1" applyAlignment="1">
      <alignment horizontal="left" indent="1"/>
    </xf>
    <xf numFmtId="0" fontId="0" fillId="0" borderId="0" xfId="0" applyAlignment="1">
      <alignment horizontal="left" indent="1"/>
    </xf>
    <xf numFmtId="0" fontId="0" fillId="0" borderId="0" xfId="0" applyBorder="1"/>
    <xf numFmtId="0" fontId="0" fillId="4" borderId="0" xfId="0" applyFill="1" applyBorder="1"/>
    <xf numFmtId="0" fontId="6" fillId="0" borderId="0" xfId="0" applyFont="1"/>
    <xf numFmtId="0" fontId="5" fillId="3" borderId="1" xfId="0" applyNumberFormat="1" applyFont="1" applyFill="1" applyBorder="1" applyAlignment="1">
      <alignment horizontal="center" vertical="center"/>
    </xf>
    <xf numFmtId="0" fontId="10" fillId="0" borderId="0" xfId="0" applyFont="1"/>
    <xf numFmtId="0" fontId="7" fillId="3" borderId="1" xfId="0" applyFont="1" applyFill="1" applyBorder="1" applyAlignment="1">
      <alignment horizontal="center" vertical="center"/>
    </xf>
    <xf numFmtId="3" fontId="6" fillId="8" borderId="1" xfId="0" applyNumberFormat="1" applyFont="1" applyFill="1" applyBorder="1"/>
    <xf numFmtId="3" fontId="6" fillId="10" borderId="1" xfId="0" applyNumberFormat="1" applyFont="1" applyFill="1" applyBorder="1"/>
    <xf numFmtId="0" fontId="12" fillId="7" borderId="5" xfId="0" applyFont="1" applyFill="1" applyBorder="1" applyAlignment="1">
      <alignment horizontal="left" indent="1"/>
    </xf>
    <xf numFmtId="3" fontId="12" fillId="7" borderId="1" xfId="0" applyNumberFormat="1" applyFont="1" applyFill="1" applyBorder="1"/>
    <xf numFmtId="0" fontId="12" fillId="9" borderId="5" xfId="0" applyFont="1" applyFill="1" applyBorder="1" applyAlignment="1">
      <alignment horizontal="left" indent="1"/>
    </xf>
    <xf numFmtId="3" fontId="12" fillId="9" borderId="1" xfId="0" applyNumberFormat="1" applyFont="1" applyFill="1" applyBorder="1"/>
    <xf numFmtId="0" fontId="0" fillId="4" borderId="0" xfId="0" applyFill="1" applyBorder="1" applyAlignment="1">
      <alignment horizontal="left"/>
    </xf>
    <xf numFmtId="0" fontId="0" fillId="0" borderId="0" xfId="0" applyBorder="1" applyAlignment="1">
      <alignment horizontal="left"/>
    </xf>
    <xf numFmtId="0" fontId="0" fillId="4" borderId="0" xfId="0" applyFill="1" applyBorder="1" applyAlignment="1">
      <alignment horizontal="left" wrapText="1"/>
    </xf>
    <xf numFmtId="0" fontId="0" fillId="0" borderId="0" xfId="0" applyBorder="1" applyAlignment="1">
      <alignment horizontal="left" wrapText="1"/>
    </xf>
    <xf numFmtId="0" fontId="0" fillId="4" borderId="0" xfId="0" applyFill="1" applyBorder="1" applyAlignment="1">
      <alignment horizontal="left" vertical="center"/>
    </xf>
    <xf numFmtId="0" fontId="0" fillId="0" borderId="0" xfId="0" applyBorder="1" applyAlignment="1">
      <alignment horizontal="left" vertical="center"/>
    </xf>
    <xf numFmtId="1" fontId="0" fillId="0" borderId="0" xfId="0" applyNumberFormat="1" applyBorder="1" applyAlignment="1">
      <alignment horizontal="left"/>
    </xf>
    <xf numFmtId="3" fontId="4" fillId="4" borderId="0" xfId="0" applyNumberFormat="1"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10" xfId="0" applyNumberFormat="1" applyFont="1" applyFill="1" applyBorder="1" applyAlignment="1">
      <alignment horizontal="center" vertical="center"/>
    </xf>
    <xf numFmtId="0" fontId="4" fillId="7" borderId="10" xfId="0" applyFont="1" applyFill="1" applyBorder="1" applyAlignment="1">
      <alignment horizontal="left" vertical="center" indent="1"/>
    </xf>
    <xf numFmtId="3" fontId="4" fillId="8" borderId="10" xfId="0" applyNumberFormat="1" applyFont="1" applyFill="1" applyBorder="1" applyAlignment="1">
      <alignment horizontal="center" vertical="center"/>
    </xf>
    <xf numFmtId="164" fontId="4" fillId="8" borderId="10" xfId="0" applyNumberFormat="1" applyFont="1" applyFill="1" applyBorder="1" applyAlignment="1">
      <alignment horizontal="center" vertical="center"/>
    </xf>
    <xf numFmtId="0" fontId="14" fillId="7" borderId="10" xfId="0" applyFont="1" applyFill="1" applyBorder="1" applyAlignment="1">
      <alignment horizontal="left" vertical="center" indent="1"/>
    </xf>
    <xf numFmtId="3" fontId="4" fillId="7" borderId="10" xfId="0" applyNumberFormat="1" applyFont="1" applyFill="1" applyBorder="1" applyAlignment="1">
      <alignment horizontal="center" vertical="center"/>
    </xf>
    <xf numFmtId="164" fontId="4" fillId="7" borderId="10" xfId="2" applyNumberFormat="1" applyFont="1" applyFill="1" applyBorder="1" applyAlignment="1">
      <alignment horizontal="center" vertical="center"/>
    </xf>
    <xf numFmtId="0" fontId="4" fillId="9" borderId="10" xfId="0" applyFont="1" applyFill="1" applyBorder="1" applyAlignment="1">
      <alignment horizontal="left" vertical="center" indent="1"/>
    </xf>
    <xf numFmtId="3" fontId="4" fillId="10" borderId="10" xfId="0" applyNumberFormat="1" applyFont="1" applyFill="1" applyBorder="1" applyAlignment="1">
      <alignment horizontal="center" vertical="center"/>
    </xf>
    <xf numFmtId="164" fontId="4" fillId="10" borderId="10" xfId="0" applyNumberFormat="1" applyFont="1" applyFill="1" applyBorder="1" applyAlignment="1">
      <alignment horizontal="center" vertical="center"/>
    </xf>
    <xf numFmtId="0" fontId="14" fillId="9" borderId="10" xfId="0" applyFont="1" applyFill="1" applyBorder="1" applyAlignment="1">
      <alignment horizontal="left" vertical="center" indent="1"/>
    </xf>
    <xf numFmtId="3" fontId="4" fillId="9" borderId="10" xfId="0" applyNumberFormat="1" applyFont="1" applyFill="1" applyBorder="1" applyAlignment="1">
      <alignment horizontal="center" vertical="center"/>
    </xf>
    <xf numFmtId="164" fontId="4" fillId="9" borderId="10" xfId="2" applyNumberFormat="1" applyFont="1" applyFill="1" applyBorder="1" applyAlignment="1">
      <alignment horizontal="center" vertical="center"/>
    </xf>
    <xf numFmtId="0" fontId="0" fillId="4" borderId="0" xfId="0" applyFont="1" applyFill="1" applyBorder="1" applyAlignment="1">
      <alignment horizontal="left" vertical="center" indent="1"/>
    </xf>
    <xf numFmtId="9" fontId="4" fillId="8" borderId="10" xfId="1" applyFont="1" applyFill="1" applyBorder="1" applyAlignment="1">
      <alignment horizontal="center" vertical="center"/>
    </xf>
    <xf numFmtId="9" fontId="4" fillId="8" borderId="10" xfId="1" applyNumberFormat="1" applyFont="1" applyFill="1" applyBorder="1" applyAlignment="1">
      <alignment horizontal="center" vertical="center"/>
    </xf>
    <xf numFmtId="164" fontId="4" fillId="7" borderId="10" xfId="0" applyNumberFormat="1" applyFont="1" applyFill="1" applyBorder="1" applyAlignment="1">
      <alignment horizontal="center" vertical="center"/>
    </xf>
    <xf numFmtId="9" fontId="4" fillId="7" borderId="10" xfId="1" applyFont="1" applyFill="1" applyBorder="1" applyAlignment="1">
      <alignment horizontal="center" vertical="center"/>
    </xf>
    <xf numFmtId="9" fontId="4" fillId="10" borderId="10" xfId="1" applyFont="1" applyFill="1" applyBorder="1" applyAlignment="1">
      <alignment horizontal="center" vertical="center"/>
    </xf>
    <xf numFmtId="9" fontId="4" fillId="9" borderId="10" xfId="1" applyFont="1" applyFill="1" applyBorder="1" applyAlignment="1">
      <alignment horizontal="center" vertical="center"/>
    </xf>
    <xf numFmtId="0" fontId="4" fillId="0" borderId="11" xfId="6" applyFont="1" applyBorder="1" applyAlignment="1">
      <alignment horizontal="left" vertical="top" wrapText="1" indent="2"/>
    </xf>
    <xf numFmtId="0" fontId="19" fillId="0" borderId="0" xfId="0" applyFont="1" applyBorder="1" applyAlignment="1">
      <alignment horizontal="left" vertical="center"/>
    </xf>
    <xf numFmtId="0" fontId="7" fillId="5" borderId="0" xfId="0" applyFont="1" applyFill="1" applyBorder="1" applyAlignment="1">
      <alignment horizontal="center" vertical="center"/>
    </xf>
    <xf numFmtId="0" fontId="13" fillId="7" borderId="10" xfId="0" applyFont="1" applyFill="1" applyBorder="1" applyAlignment="1">
      <alignment horizontal="left" vertical="center" textRotation="90"/>
    </xf>
    <xf numFmtId="0" fontId="13" fillId="9" borderId="10" xfId="0" applyFont="1" applyFill="1" applyBorder="1" applyAlignment="1">
      <alignment horizontal="left" vertical="center" textRotation="90"/>
    </xf>
    <xf numFmtId="0" fontId="9" fillId="5" borderId="4" xfId="0" applyFont="1" applyFill="1" applyBorder="1" applyAlignment="1">
      <alignment horizontal="center" vertical="center"/>
    </xf>
    <xf numFmtId="0" fontId="9" fillId="5" borderId="0" xfId="0" applyFont="1" applyFill="1" applyBorder="1" applyAlignment="1">
      <alignment horizontal="center" vertical="center"/>
    </xf>
    <xf numFmtId="3" fontId="18" fillId="6" borderId="4" xfId="0" applyNumberFormat="1" applyFont="1" applyFill="1" applyBorder="1" applyAlignment="1">
      <alignment horizontal="center" vertical="center"/>
    </xf>
    <xf numFmtId="3" fontId="18" fillId="6" borderId="0" xfId="0" applyNumberFormat="1" applyFont="1" applyFill="1" applyBorder="1" applyAlignment="1">
      <alignment horizontal="center" vertical="center"/>
    </xf>
    <xf numFmtId="9" fontId="18" fillId="6" borderId="4" xfId="1" applyFont="1" applyFill="1" applyBorder="1" applyAlignment="1">
      <alignment horizontal="center" vertical="center"/>
    </xf>
    <xf numFmtId="9" fontId="18" fillId="6" borderId="0" xfId="1" applyFont="1" applyFill="1" applyBorder="1" applyAlignment="1">
      <alignment horizontal="center" vertical="center"/>
    </xf>
    <xf numFmtId="164" fontId="18" fillId="6" borderId="4" xfId="0" applyNumberFormat="1" applyFont="1" applyFill="1" applyBorder="1" applyAlignment="1">
      <alignment horizontal="center" vertical="center"/>
    </xf>
    <xf numFmtId="164" fontId="18" fillId="6" borderId="0" xfId="0" applyNumberFormat="1" applyFont="1" applyFill="1" applyBorder="1" applyAlignment="1">
      <alignment horizontal="center" vertical="center"/>
    </xf>
    <xf numFmtId="0" fontId="11" fillId="9" borderId="7" xfId="0" applyFont="1" applyFill="1" applyBorder="1" applyAlignment="1">
      <alignment horizontal="center" vertical="center" textRotation="90"/>
    </xf>
    <xf numFmtId="0" fontId="11" fillId="9" borderId="8" xfId="0" applyFont="1" applyFill="1" applyBorder="1" applyAlignment="1">
      <alignment horizontal="center" vertical="center" textRotation="90"/>
    </xf>
    <xf numFmtId="0" fontId="11" fillId="9" borderId="9" xfId="0" applyFont="1" applyFill="1" applyBorder="1" applyAlignment="1">
      <alignment horizontal="center" vertical="center" textRotation="90"/>
    </xf>
    <xf numFmtId="0" fontId="8" fillId="0" borderId="2" xfId="0" applyFont="1" applyBorder="1" applyAlignment="1">
      <alignment horizontal="left"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11" fillId="7" borderId="3" xfId="0" applyFont="1" applyFill="1" applyBorder="1" applyAlignment="1">
      <alignment horizontal="center" vertical="center" textRotation="90"/>
    </xf>
    <xf numFmtId="0" fontId="20" fillId="12" borderId="0" xfId="5" applyFont="1" applyFill="1" applyBorder="1" applyAlignment="1">
      <alignment horizontal="center" vertical="center"/>
    </xf>
  </cellXfs>
  <cellStyles count="7">
    <cellStyle name="Normal 2" xfId="6" xr:uid="{00000000-0005-0000-0000-000000000000}"/>
    <cellStyle name="Гиперссылка" xfId="3" builtinId="8" hidden="1"/>
    <cellStyle name="Гиперссылка" xfId="5"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00BD32"/>
      <color rgb="FF40B14B"/>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DATA!$C$4</c:f>
              <c:strCache>
                <c:ptCount val="1"/>
                <c:pt idx="0">
                  <c:v>Banner Ads</c:v>
                </c:pt>
              </c:strCache>
            </c:strRef>
          </c:tx>
          <c:spPr>
            <a:solidFill>
              <a:schemeClr val="accent1"/>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DATA!$D$4:$O$4</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715A-424D-AC5B-8932F22294E6}"/>
            </c:ext>
          </c:extLst>
        </c:ser>
        <c:ser>
          <c:idx val="1"/>
          <c:order val="1"/>
          <c:tx>
            <c:strRef>
              <c:f>DATA!$C$5</c:f>
              <c:strCache>
                <c:ptCount val="1"/>
                <c:pt idx="0">
                  <c:v>Mobile Ads</c:v>
                </c:pt>
              </c:strCache>
            </c:strRef>
          </c:tx>
          <c:spPr>
            <a:solidFill>
              <a:schemeClr val="accent2"/>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DATA!$D$5:$O$5</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715A-424D-AC5B-8932F22294E6}"/>
            </c:ext>
          </c:extLst>
        </c:ser>
        <c:ser>
          <c:idx val="2"/>
          <c:order val="2"/>
          <c:tx>
            <c:strRef>
              <c:f>DATA!$C$6</c:f>
              <c:strCache>
                <c:ptCount val="1"/>
                <c:pt idx="0">
                  <c:v>Search (Pd)</c:v>
                </c:pt>
              </c:strCache>
            </c:strRef>
          </c:tx>
          <c:spPr>
            <a:solidFill>
              <a:schemeClr val="accent3"/>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DATA!$D$6:$O$6</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715A-424D-AC5B-8932F22294E6}"/>
            </c:ext>
          </c:extLst>
        </c:ser>
        <c:ser>
          <c:idx val="3"/>
          <c:order val="3"/>
          <c:tx>
            <c:strRef>
              <c:f>DATA!$C$7</c:f>
              <c:strCache>
                <c:ptCount val="1"/>
                <c:pt idx="0">
                  <c:v>Social (Pd)</c:v>
                </c:pt>
              </c:strCache>
            </c:strRef>
          </c:tx>
          <c:spPr>
            <a:solidFill>
              <a:schemeClr val="accent4"/>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DATA!$D$7:$O$7</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715A-424D-AC5B-8932F22294E6}"/>
            </c:ext>
          </c:extLst>
        </c:ser>
        <c:ser>
          <c:idx val="5"/>
          <c:order val="4"/>
          <c:tx>
            <c:strRef>
              <c:f>DATA!$C$9</c:f>
              <c:strCache>
                <c:ptCount val="1"/>
                <c:pt idx="0">
                  <c:v>Banners (Partner)</c:v>
                </c:pt>
              </c:strCache>
            </c:strRef>
          </c:tx>
          <c:spPr>
            <a:solidFill>
              <a:schemeClr val="accent6"/>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DATA!$D$9:$O$9</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715A-424D-AC5B-8932F22294E6}"/>
            </c:ext>
          </c:extLst>
        </c:ser>
        <c:ser>
          <c:idx val="6"/>
          <c:order val="5"/>
          <c:tx>
            <c:strRef>
              <c:f>DATA!$C$10</c:f>
              <c:strCache>
                <c:ptCount val="1"/>
                <c:pt idx="0">
                  <c:v>Banners (Website)</c:v>
                </c:pt>
              </c:strCache>
            </c:strRef>
          </c:tx>
          <c:spPr>
            <a:solidFill>
              <a:schemeClr val="accent1">
                <a:lumMod val="60000"/>
              </a:schemeClr>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DATA!$D$10:$O$10</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715A-424D-AC5B-8932F22294E6}"/>
            </c:ext>
          </c:extLst>
        </c:ser>
        <c:ser>
          <c:idx val="7"/>
          <c:order val="6"/>
          <c:tx>
            <c:strRef>
              <c:f>DATA!$C$11</c:f>
              <c:strCache>
                <c:ptCount val="1"/>
                <c:pt idx="0">
                  <c:v>Direct Traffic</c:v>
                </c:pt>
              </c:strCache>
            </c:strRef>
          </c:tx>
          <c:spPr>
            <a:solidFill>
              <a:schemeClr val="accent2">
                <a:lumMod val="60000"/>
              </a:schemeClr>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DATA!$D$11:$O$11</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715A-424D-AC5B-8932F22294E6}"/>
            </c:ext>
          </c:extLst>
        </c:ser>
        <c:ser>
          <c:idx val="8"/>
          <c:order val="7"/>
          <c:tx>
            <c:strRef>
              <c:f>DATA!$C$12</c:f>
              <c:strCache>
                <c:ptCount val="1"/>
                <c:pt idx="0">
                  <c:v>Email</c:v>
                </c:pt>
              </c:strCache>
            </c:strRef>
          </c:tx>
          <c:spPr>
            <a:solidFill>
              <a:schemeClr val="accent3">
                <a:lumMod val="60000"/>
              </a:schemeClr>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DATA!$D$12:$O$12</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715A-424D-AC5B-8932F22294E6}"/>
            </c:ext>
          </c:extLst>
        </c:ser>
        <c:ser>
          <c:idx val="9"/>
          <c:order val="8"/>
          <c:tx>
            <c:strRef>
              <c:f>DATA!$C$13</c:f>
              <c:strCache>
                <c:ptCount val="1"/>
                <c:pt idx="0">
                  <c:v>Referring Domains</c:v>
                </c:pt>
              </c:strCache>
            </c:strRef>
          </c:tx>
          <c:spPr>
            <a:solidFill>
              <a:schemeClr val="accent4">
                <a:lumMod val="60000"/>
              </a:schemeClr>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DATA!$D$13:$O$13</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715A-424D-AC5B-8932F22294E6}"/>
            </c:ext>
          </c:extLst>
        </c:ser>
        <c:ser>
          <c:idx val="10"/>
          <c:order val="9"/>
          <c:tx>
            <c:strRef>
              <c:f>DATA!$C$14</c:f>
              <c:strCache>
                <c:ptCount val="1"/>
                <c:pt idx="0">
                  <c:v>Search (Org)</c:v>
                </c:pt>
              </c:strCache>
            </c:strRef>
          </c:tx>
          <c:spPr>
            <a:solidFill>
              <a:schemeClr val="accent5"/>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DATA!$D$14:$O$14</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715A-424D-AC5B-8932F22294E6}"/>
            </c:ext>
          </c:extLst>
        </c:ser>
        <c:ser>
          <c:idx val="11"/>
          <c:order val="10"/>
          <c:tx>
            <c:strRef>
              <c:f>DATA!$C$15</c:f>
              <c:strCache>
                <c:ptCount val="1"/>
                <c:pt idx="0">
                  <c:v>Social (Org)</c:v>
                </c:pt>
              </c:strCache>
            </c:strRef>
          </c:tx>
          <c:spPr>
            <a:solidFill>
              <a:schemeClr val="accent5">
                <a:lumMod val="75000"/>
              </a:schemeClr>
            </a:solidFill>
            <a:ln>
              <a:noFill/>
            </a:ln>
            <a:effectLst/>
          </c:spPr>
          <c:invertIfNegative val="0"/>
          <c:cat>
            <c:strRef>
              <c:f>DATA!$D$3:$O$3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DATA!$D$15:$O$15</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715A-424D-AC5B-8932F22294E6}"/>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224056384"/>
        <c:axId val="224056944"/>
      </c:barChart>
      <c:catAx>
        <c:axId val="22405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224056944"/>
        <c:crossesAt val="0"/>
        <c:auto val="1"/>
        <c:lblAlgn val="ctr"/>
        <c:lblOffset val="100"/>
        <c:noMultiLvlLbl val="0"/>
      </c:catAx>
      <c:valAx>
        <c:axId val="22405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22405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2B2-4CC5-B9BC-17A8E95737CF}"/>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2B2-4CC5-B9BC-17A8E95737CF}"/>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2B2-4CC5-B9BC-17A8E95737CF}"/>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2B2-4CC5-B9BC-17A8E95737C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42B2-4CC5-B9BC-17A8E95737C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42B2-4CC5-B9BC-17A8E95737C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42B2-4CC5-B9BC-17A8E95737C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42B2-4CC5-B9BC-17A8E95737C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Dashboard'!$D$11:$D$14</c:f>
              <c:strCache>
                <c:ptCount val="4"/>
                <c:pt idx="0">
                  <c:v>Banner Ads</c:v>
                </c:pt>
                <c:pt idx="1">
                  <c:v>Mobile Ads</c:v>
                </c:pt>
                <c:pt idx="2">
                  <c:v>Search (Pd)</c:v>
                </c:pt>
                <c:pt idx="3">
                  <c:v>Social (Pd)</c:v>
                </c:pt>
              </c:strCache>
            </c:strRef>
          </c:cat>
          <c:val>
            <c:numRef>
              <c:f>'Digital Marketing Dashboard'!$E$11:$E$14</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42B2-4CC5-B9BC-17A8E95737CF}"/>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2B2-4CC5-B9BC-17A8E95737CF}"/>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2B2-4CC5-B9BC-17A8E95737CF}"/>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2B2-4CC5-B9BC-17A8E95737CF}"/>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2B2-4CC5-B9BC-17A8E95737C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42B2-4CC5-B9BC-17A8E95737C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42B2-4CC5-B9BC-17A8E95737CF}"/>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42B2-4CC5-B9BC-17A8E95737C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42B2-4CC5-B9BC-17A8E95737CF}"/>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Dashboard'!$D$11:$D$14</c:f>
              <c:strCache>
                <c:ptCount val="4"/>
                <c:pt idx="0">
                  <c:v>Banner Ads</c:v>
                </c:pt>
                <c:pt idx="1">
                  <c:v>Mobile Ads</c:v>
                </c:pt>
                <c:pt idx="2">
                  <c:v>Search (Pd)</c:v>
                </c:pt>
                <c:pt idx="3">
                  <c:v>Social (Pd)</c:v>
                </c:pt>
              </c:strCache>
            </c:strRef>
          </c:cat>
          <c:val>
            <c:numRef>
              <c:f>'Digital Marketing Dashboard'!$E$11:$E$14</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42B2-4CC5-B9BC-17A8E95737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042-4BCD-80C7-C80427FE8C9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042-4BCD-80C7-C80427FE8C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042-4BCD-80C7-C80427FE8C9A}"/>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042-4BCD-80C7-C80427FE8C9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D042-4BCD-80C7-C80427FE8C9A}"/>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D042-4BCD-80C7-C80427FE8C9A}"/>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D042-4BCD-80C7-C80427FE8C9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D042-4BCD-80C7-C80427FE8C9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D042-4BCD-80C7-C80427FE8C9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D042-4BCD-80C7-C80427FE8C9A}"/>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D042-4BCD-80C7-C80427FE8C9A}"/>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5"/>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D042-4BCD-80C7-C80427FE8C9A}"/>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6"/>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D042-4BCD-80C7-C80427FE8C9A}"/>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42-4BCD-80C7-C80427FE8C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Dashboard'!$D$16:$D$22</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Dashboard'!$E$16:$E$22</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D042-4BCD-80C7-C80427FE8C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bit.ly/3sjkPIc" TargetMode="External"/></Relationships>
</file>

<file path=xl/drawings/drawing1.xml><?xml version="1.0" encoding="utf-8"?>
<xdr:wsDr xmlns:xdr="http://schemas.openxmlformats.org/drawingml/2006/spreadsheetDrawing" xmlns:a="http://schemas.openxmlformats.org/drawingml/2006/main">
  <xdr:twoCellAnchor>
    <xdr:from>
      <xdr:col>2</xdr:col>
      <xdr:colOff>12700</xdr:colOff>
      <xdr:row>25</xdr:row>
      <xdr:rowOff>155222</xdr:rowOff>
    </xdr:from>
    <xdr:to>
      <xdr:col>13</xdr:col>
      <xdr:colOff>0</xdr:colOff>
      <xdr:row>25</xdr:row>
      <xdr:rowOff>5181600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225777</xdr:colOff>
      <xdr:row>4</xdr:row>
      <xdr:rowOff>0</xdr:rowOff>
    </xdr:from>
    <xdr:to>
      <xdr:col>7</xdr:col>
      <xdr:colOff>959556</xdr:colOff>
      <xdr:row>4</xdr:row>
      <xdr:rowOff>3454400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xdr:colOff>
      <xdr:row>4</xdr:row>
      <xdr:rowOff>0</xdr:rowOff>
    </xdr:from>
    <xdr:to>
      <xdr:col>12</xdr:col>
      <xdr:colOff>1354668</xdr:colOff>
      <xdr:row>4</xdr:row>
      <xdr:rowOff>3454400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0</xdr:row>
      <xdr:rowOff>0</xdr:rowOff>
    </xdr:from>
    <xdr:to>
      <xdr:col>8</xdr:col>
      <xdr:colOff>262467</xdr:colOff>
      <xdr:row>0</xdr:row>
      <xdr:rowOff>2069183</xdr:rowOff>
    </xdr:to>
    <xdr:pic>
      <xdr:nvPicPr>
        <xdr:cNvPr id="3" name="Рисунок 2">
          <a:hlinkClick xmlns:r="http://schemas.openxmlformats.org/officeDocument/2006/relationships" r:id="rId4"/>
          <a:extLst>
            <a:ext uri="{FF2B5EF4-FFF2-40B4-BE49-F238E27FC236}">
              <a16:creationId xmlns:a16="http://schemas.microsoft.com/office/drawing/2014/main" id="{A5EA4360-9CE8-433E-85E3-0A13358855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7067"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sjkPI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499984740745262"/>
  </sheetPr>
  <dimension ref="B1:R29"/>
  <sheetViews>
    <sheetView showGridLines="0" tabSelected="1" zoomScale="75" zoomScaleNormal="75" zoomScalePageLayoutView="75" workbookViewId="0">
      <pane ySplit="2" topLeftCell="A3" activePane="bottomLeft" state="frozen"/>
      <selection pane="bottomLeft" activeCell="C29" sqref="C29:M29"/>
    </sheetView>
  </sheetViews>
  <sheetFormatPr defaultColWidth="10.83203125" defaultRowHeight="15.5" x14ac:dyDescent="0.35"/>
  <cols>
    <col min="1" max="1" width="3.08203125" style="4" customWidth="1"/>
    <col min="2" max="2" width="3" style="4" customWidth="1"/>
    <col min="3" max="3" width="4" style="4" customWidth="1"/>
    <col min="4" max="4" width="19.5" style="4" customWidth="1"/>
    <col min="5" max="13" width="18" style="4" customWidth="1"/>
    <col min="14" max="14" width="3" style="4" customWidth="1"/>
    <col min="15" max="16384" width="10.83203125" style="4"/>
  </cols>
  <sheetData>
    <row r="1" spans="2:18" ht="171" customHeight="1" x14ac:dyDescent="0.35"/>
    <row r="2" spans="2:18" ht="57.5" customHeight="1" x14ac:dyDescent="0.35">
      <c r="B2" s="46" t="s">
        <v>1</v>
      </c>
      <c r="C2" s="46"/>
      <c r="D2" s="46"/>
      <c r="E2" s="46"/>
      <c r="F2" s="46"/>
    </row>
    <row r="3" spans="2:18" ht="24" customHeight="1" x14ac:dyDescent="0.35">
      <c r="B3" s="5"/>
      <c r="C3" s="47" t="s">
        <v>41</v>
      </c>
      <c r="D3" s="47"/>
      <c r="E3" s="47"/>
      <c r="F3" s="47"/>
      <c r="G3" s="47"/>
      <c r="H3" s="47"/>
      <c r="I3" s="47"/>
      <c r="J3" s="47"/>
      <c r="K3" s="47"/>
      <c r="L3" s="47"/>
      <c r="M3" s="47"/>
      <c r="N3" s="5"/>
      <c r="Q3" s="22"/>
    </row>
    <row r="4" spans="2:18" ht="18" customHeight="1" x14ac:dyDescent="0.35">
      <c r="B4" s="5"/>
      <c r="C4" s="5"/>
      <c r="D4" s="5"/>
      <c r="E4" s="5"/>
      <c r="F4" s="5"/>
      <c r="G4" s="5"/>
      <c r="H4" s="5"/>
      <c r="I4" s="5"/>
      <c r="J4" s="5"/>
      <c r="K4" s="5"/>
      <c r="L4" s="5"/>
      <c r="M4" s="5"/>
      <c r="N4" s="5"/>
      <c r="Q4" s="22"/>
    </row>
    <row r="5" spans="2:18" ht="276" customHeight="1" x14ac:dyDescent="0.35">
      <c r="B5" s="5"/>
      <c r="C5" s="5"/>
      <c r="D5" s="5"/>
      <c r="E5" s="5"/>
      <c r="F5" s="5"/>
      <c r="G5" s="5"/>
      <c r="H5" s="5"/>
      <c r="I5" s="5"/>
      <c r="J5" s="5"/>
      <c r="K5" s="5"/>
      <c r="L5" s="5"/>
      <c r="M5" s="5"/>
      <c r="N5" s="5"/>
      <c r="Q5" s="22"/>
    </row>
    <row r="6" spans="2:18" ht="18" customHeight="1" x14ac:dyDescent="0.35">
      <c r="B6" s="5"/>
      <c r="C6" s="5"/>
      <c r="D6" s="5"/>
      <c r="E6" s="5"/>
      <c r="F6" s="5"/>
      <c r="G6" s="5"/>
      <c r="H6" s="5"/>
      <c r="I6" s="5"/>
      <c r="J6" s="5"/>
      <c r="K6" s="5"/>
      <c r="L6" s="5"/>
      <c r="M6" s="5"/>
      <c r="N6" s="5"/>
      <c r="Q6" s="22"/>
    </row>
    <row r="7" spans="2:18" ht="24" customHeight="1" x14ac:dyDescent="0.35">
      <c r="B7" s="5"/>
      <c r="C7" s="5"/>
      <c r="D7" s="5"/>
      <c r="E7" s="50" t="s">
        <v>41</v>
      </c>
      <c r="F7" s="51"/>
      <c r="G7" s="5"/>
      <c r="H7" s="50" t="s">
        <v>43</v>
      </c>
      <c r="I7" s="51"/>
      <c r="J7" s="5"/>
      <c r="K7" s="50" t="s">
        <v>42</v>
      </c>
      <c r="L7" s="51"/>
      <c r="M7" s="5"/>
      <c r="N7" s="5"/>
      <c r="Q7" s="22"/>
    </row>
    <row r="8" spans="2:18" ht="67" customHeight="1" x14ac:dyDescent="0.35">
      <c r="B8" s="5"/>
      <c r="C8" s="5"/>
      <c r="D8" s="5"/>
      <c r="E8" s="52">
        <f>SUM(E15,E23)</f>
        <v>190017</v>
      </c>
      <c r="F8" s="53"/>
      <c r="G8" s="5"/>
      <c r="H8" s="54">
        <f>M15</f>
        <v>84.079110251450672</v>
      </c>
      <c r="I8" s="55"/>
      <c r="J8" s="5"/>
      <c r="K8" s="56">
        <f>(K15+K23)-L15</f>
        <v>9584202</v>
      </c>
      <c r="L8" s="57"/>
      <c r="M8" s="5"/>
      <c r="N8" s="5"/>
      <c r="Q8" s="22"/>
    </row>
    <row r="9" spans="2:18" ht="18" customHeight="1" x14ac:dyDescent="0.35">
      <c r="B9" s="5"/>
      <c r="C9" s="5"/>
      <c r="D9" s="5"/>
      <c r="E9" s="5"/>
      <c r="F9" s="5"/>
      <c r="G9" s="5"/>
      <c r="H9" s="5"/>
      <c r="I9" s="5"/>
      <c r="J9" s="5"/>
      <c r="K9" s="5"/>
      <c r="L9" s="5"/>
      <c r="M9" s="5"/>
      <c r="N9" s="5"/>
      <c r="Q9" s="22"/>
    </row>
    <row r="10" spans="2:18" s="17" customFormat="1" ht="24" customHeight="1" x14ac:dyDescent="0.35">
      <c r="B10" s="16"/>
      <c r="C10" s="16"/>
      <c r="D10" s="38"/>
      <c r="E10" s="24" t="s">
        <v>28</v>
      </c>
      <c r="F10" s="25" t="s">
        <v>36</v>
      </c>
      <c r="G10" s="25" t="s">
        <v>37</v>
      </c>
      <c r="H10" s="25" t="s">
        <v>30</v>
      </c>
      <c r="I10" s="25" t="s">
        <v>31</v>
      </c>
      <c r="J10" s="25" t="s">
        <v>0</v>
      </c>
      <c r="K10" s="25" t="s">
        <v>29</v>
      </c>
      <c r="L10" s="25" t="s">
        <v>38</v>
      </c>
      <c r="M10" s="25" t="s">
        <v>39</v>
      </c>
      <c r="N10" s="16"/>
      <c r="Q10" s="22"/>
      <c r="R10" s="4"/>
    </row>
    <row r="11" spans="2:18" s="17" customFormat="1" ht="24" customHeight="1" x14ac:dyDescent="0.35">
      <c r="B11" s="16"/>
      <c r="C11" s="48" t="s">
        <v>26</v>
      </c>
      <c r="D11" s="26" t="s">
        <v>17</v>
      </c>
      <c r="E11" s="27">
        <v>26346</v>
      </c>
      <c r="F11" s="27">
        <v>20000</v>
      </c>
      <c r="G11" s="39">
        <f t="shared" ref="G11:G23" si="0">E11/F11</f>
        <v>1.3172999999999999</v>
      </c>
      <c r="H11" s="27">
        <v>414</v>
      </c>
      <c r="I11" s="27">
        <v>15084</v>
      </c>
      <c r="J11" s="27">
        <v>2954</v>
      </c>
      <c r="K11" s="28">
        <v>812426</v>
      </c>
      <c r="L11" s="28">
        <v>8500</v>
      </c>
      <c r="M11" s="40">
        <f>K11/L11</f>
        <v>95.57952941176471</v>
      </c>
      <c r="N11" s="16"/>
      <c r="Q11" s="22"/>
      <c r="R11" s="4"/>
    </row>
    <row r="12" spans="2:18" s="17" customFormat="1" ht="24" customHeight="1" x14ac:dyDescent="0.35">
      <c r="B12" s="16"/>
      <c r="C12" s="48"/>
      <c r="D12" s="26" t="s">
        <v>18</v>
      </c>
      <c r="E12" s="27">
        <v>24571</v>
      </c>
      <c r="F12" s="27">
        <v>18000</v>
      </c>
      <c r="G12" s="39">
        <f t="shared" si="0"/>
        <v>1.3650555555555555</v>
      </c>
      <c r="H12" s="27">
        <v>2300</v>
      </c>
      <c r="I12" s="27">
        <v>9864</v>
      </c>
      <c r="J12" s="27">
        <v>3254</v>
      </c>
      <c r="K12" s="28">
        <v>1756723</v>
      </c>
      <c r="L12" s="28">
        <v>12000</v>
      </c>
      <c r="M12" s="40">
        <f>K12/L12</f>
        <v>146.39358333333334</v>
      </c>
      <c r="N12" s="16"/>
      <c r="Q12" s="22"/>
      <c r="R12" s="4"/>
    </row>
    <row r="13" spans="2:18" s="17" customFormat="1" ht="24" customHeight="1" x14ac:dyDescent="0.35">
      <c r="B13" s="16"/>
      <c r="C13" s="48"/>
      <c r="D13" s="26" t="s">
        <v>32</v>
      </c>
      <c r="E13" s="27">
        <v>24490</v>
      </c>
      <c r="F13" s="27">
        <v>15000</v>
      </c>
      <c r="G13" s="39">
        <f t="shared" si="0"/>
        <v>1.6326666666666667</v>
      </c>
      <c r="H13" s="27">
        <v>159</v>
      </c>
      <c r="I13" s="27">
        <v>11056</v>
      </c>
      <c r="J13" s="27">
        <v>5838</v>
      </c>
      <c r="K13" s="28">
        <v>627376</v>
      </c>
      <c r="L13" s="28">
        <v>6200</v>
      </c>
      <c r="M13" s="40">
        <f>K13/L13</f>
        <v>101.18967741935484</v>
      </c>
      <c r="N13" s="16"/>
      <c r="Q13" s="22"/>
      <c r="R13" s="4"/>
    </row>
    <row r="14" spans="2:18" s="17" customFormat="1" ht="24" customHeight="1" x14ac:dyDescent="0.35">
      <c r="B14" s="16"/>
      <c r="C14" s="48"/>
      <c r="D14" s="26" t="s">
        <v>33</v>
      </c>
      <c r="E14" s="27">
        <v>7493</v>
      </c>
      <c r="F14" s="27">
        <v>5000</v>
      </c>
      <c r="G14" s="39">
        <f t="shared" si="0"/>
        <v>1.4985999999999999</v>
      </c>
      <c r="H14" s="27">
        <v>81</v>
      </c>
      <c r="I14" s="27">
        <v>124</v>
      </c>
      <c r="J14" s="27">
        <v>8616</v>
      </c>
      <c r="K14" s="28">
        <v>1150365</v>
      </c>
      <c r="L14" s="28">
        <v>25000</v>
      </c>
      <c r="M14" s="40">
        <f>K14/L14</f>
        <v>46.014600000000002</v>
      </c>
      <c r="N14" s="16"/>
      <c r="Q14" s="22"/>
      <c r="R14" s="4"/>
    </row>
    <row r="15" spans="2:18" s="17" customFormat="1" ht="24" customHeight="1" x14ac:dyDescent="0.35">
      <c r="B15" s="16"/>
      <c r="C15" s="48"/>
      <c r="D15" s="29" t="s">
        <v>19</v>
      </c>
      <c r="E15" s="30">
        <f t="shared" ref="E15" si="1">SUM(E11:E14)</f>
        <v>82900</v>
      </c>
      <c r="F15" s="30">
        <f t="shared" ref="F15" si="2">SUM(F11:F14)</f>
        <v>58000</v>
      </c>
      <c r="G15" s="42">
        <f t="shared" si="0"/>
        <v>1.4293103448275861</v>
      </c>
      <c r="H15" s="30">
        <f t="shared" ref="H15" si="3">SUM(H11:H14)</f>
        <v>2954</v>
      </c>
      <c r="I15" s="30">
        <f t="shared" ref="I15:J15" si="4">SUM(I11:I14)</f>
        <v>36128</v>
      </c>
      <c r="J15" s="30">
        <f t="shared" si="4"/>
        <v>20662</v>
      </c>
      <c r="K15" s="31">
        <f t="shared" ref="K15" si="5">SUM(K11:K14)</f>
        <v>4346890</v>
      </c>
      <c r="L15" s="41">
        <f t="shared" ref="L15" si="6">SUM(L11:L14)</f>
        <v>51700</v>
      </c>
      <c r="M15" s="42">
        <f>K15/L15</f>
        <v>84.079110251450672</v>
      </c>
      <c r="N15" s="16"/>
      <c r="Q15" s="22"/>
      <c r="R15" s="4"/>
    </row>
    <row r="16" spans="2:18" s="17" customFormat="1" ht="24" customHeight="1" x14ac:dyDescent="0.35">
      <c r="B16" s="16"/>
      <c r="C16" s="49" t="s">
        <v>27</v>
      </c>
      <c r="D16" s="32" t="s">
        <v>23</v>
      </c>
      <c r="E16" s="33">
        <v>23966</v>
      </c>
      <c r="F16" s="33">
        <v>20000</v>
      </c>
      <c r="G16" s="43">
        <f t="shared" si="0"/>
        <v>1.1982999999999999</v>
      </c>
      <c r="H16" s="33">
        <v>345</v>
      </c>
      <c r="I16" s="33">
        <v>857</v>
      </c>
      <c r="J16" s="33">
        <v>2497</v>
      </c>
      <c r="K16" s="34">
        <v>354944</v>
      </c>
      <c r="L16" s="23"/>
      <c r="M16" s="23"/>
      <c r="N16" s="16"/>
      <c r="Q16" s="22"/>
      <c r="R16" s="4"/>
    </row>
    <row r="17" spans="2:17" s="19" customFormat="1" ht="24" customHeight="1" x14ac:dyDescent="0.35">
      <c r="B17" s="18"/>
      <c r="C17" s="49"/>
      <c r="D17" s="32" t="s">
        <v>24</v>
      </c>
      <c r="E17" s="33">
        <v>23604</v>
      </c>
      <c r="F17" s="33">
        <v>20000</v>
      </c>
      <c r="G17" s="43">
        <f t="shared" si="0"/>
        <v>1.1801999999999999</v>
      </c>
      <c r="H17" s="33">
        <v>2286</v>
      </c>
      <c r="I17" s="33">
        <v>2747</v>
      </c>
      <c r="J17" s="33">
        <v>7747</v>
      </c>
      <c r="K17" s="34">
        <v>1137442</v>
      </c>
      <c r="L17" s="23"/>
      <c r="M17" s="23"/>
      <c r="N17" s="18"/>
      <c r="Q17" s="22"/>
    </row>
    <row r="18" spans="2:17" s="21" customFormat="1" ht="24" customHeight="1" x14ac:dyDescent="0.35">
      <c r="B18" s="20"/>
      <c r="C18" s="49"/>
      <c r="D18" s="32" t="s">
        <v>21</v>
      </c>
      <c r="E18" s="33">
        <v>12766</v>
      </c>
      <c r="F18" s="33">
        <v>15000</v>
      </c>
      <c r="G18" s="43">
        <f t="shared" si="0"/>
        <v>0.85106666666666664</v>
      </c>
      <c r="H18" s="33">
        <v>88</v>
      </c>
      <c r="I18" s="33">
        <v>2011</v>
      </c>
      <c r="J18" s="33">
        <v>5698</v>
      </c>
      <c r="K18" s="34">
        <v>832707</v>
      </c>
      <c r="L18" s="23"/>
      <c r="M18" s="23"/>
      <c r="N18" s="20"/>
      <c r="Q18" s="22"/>
    </row>
    <row r="19" spans="2:17" s="21" customFormat="1" ht="24" customHeight="1" x14ac:dyDescent="0.35">
      <c r="B19" s="20"/>
      <c r="C19" s="49"/>
      <c r="D19" s="32" t="s">
        <v>20</v>
      </c>
      <c r="E19" s="33">
        <v>21274</v>
      </c>
      <c r="F19" s="33">
        <v>20000</v>
      </c>
      <c r="G19" s="43">
        <f t="shared" si="0"/>
        <v>1.0637000000000001</v>
      </c>
      <c r="H19" s="33">
        <v>35</v>
      </c>
      <c r="I19" s="33">
        <v>1004</v>
      </c>
      <c r="J19" s="33">
        <v>5178</v>
      </c>
      <c r="K19" s="34">
        <v>415608</v>
      </c>
      <c r="L19" s="23"/>
      <c r="M19" s="23"/>
      <c r="N19" s="20"/>
    </row>
    <row r="20" spans="2:17" s="21" customFormat="1" ht="24" customHeight="1" x14ac:dyDescent="0.35">
      <c r="B20" s="20"/>
      <c r="C20" s="49"/>
      <c r="D20" s="32" t="s">
        <v>22</v>
      </c>
      <c r="E20" s="33">
        <v>15556</v>
      </c>
      <c r="F20" s="33">
        <v>10000</v>
      </c>
      <c r="G20" s="43">
        <f t="shared" si="0"/>
        <v>1.5556000000000001</v>
      </c>
      <c r="H20" s="33">
        <v>11</v>
      </c>
      <c r="I20" s="33">
        <v>7</v>
      </c>
      <c r="J20" s="33">
        <v>7171</v>
      </c>
      <c r="K20" s="34">
        <v>3042</v>
      </c>
      <c r="L20" s="23"/>
      <c r="M20" s="23"/>
      <c r="N20" s="20"/>
    </row>
    <row r="21" spans="2:17" s="21" customFormat="1" ht="24" customHeight="1" x14ac:dyDescent="0.35">
      <c r="B21" s="20"/>
      <c r="C21" s="49"/>
      <c r="D21" s="32" t="s">
        <v>34</v>
      </c>
      <c r="E21" s="33">
        <v>7434</v>
      </c>
      <c r="F21" s="33">
        <v>5000</v>
      </c>
      <c r="G21" s="43">
        <f t="shared" si="0"/>
        <v>1.4867999999999999</v>
      </c>
      <c r="H21" s="33">
        <v>1582</v>
      </c>
      <c r="I21" s="33">
        <v>3307</v>
      </c>
      <c r="J21" s="33">
        <v>4478</v>
      </c>
      <c r="K21" s="34">
        <v>1369064</v>
      </c>
      <c r="L21" s="23"/>
      <c r="M21" s="23"/>
      <c r="N21" s="20"/>
    </row>
    <row r="22" spans="2:17" s="21" customFormat="1" ht="24" customHeight="1" x14ac:dyDescent="0.35">
      <c r="B22" s="20"/>
      <c r="C22" s="49"/>
      <c r="D22" s="32" t="s">
        <v>35</v>
      </c>
      <c r="E22" s="33">
        <v>2517</v>
      </c>
      <c r="F22" s="33">
        <v>1000</v>
      </c>
      <c r="G22" s="43">
        <f t="shared" si="0"/>
        <v>2.5169999999999999</v>
      </c>
      <c r="H22" s="33">
        <v>986</v>
      </c>
      <c r="I22" s="33">
        <v>2841</v>
      </c>
      <c r="J22" s="33">
        <v>4113</v>
      </c>
      <c r="K22" s="34">
        <v>1176205</v>
      </c>
      <c r="L22" s="23"/>
      <c r="M22" s="23"/>
      <c r="N22" s="20"/>
    </row>
    <row r="23" spans="2:17" s="21" customFormat="1" ht="24" customHeight="1" x14ac:dyDescent="0.35">
      <c r="B23" s="20"/>
      <c r="C23" s="49"/>
      <c r="D23" s="35" t="s">
        <v>25</v>
      </c>
      <c r="E23" s="36">
        <f t="shared" ref="E23" si="7">SUM(E16:E22)</f>
        <v>107117</v>
      </c>
      <c r="F23" s="36">
        <f t="shared" ref="F23" si="8">SUM(F16:F22)</f>
        <v>91000</v>
      </c>
      <c r="G23" s="44">
        <f t="shared" si="0"/>
        <v>1.1771098901098902</v>
      </c>
      <c r="H23" s="36">
        <f t="shared" ref="H23" si="9">SUM(H16:H22)</f>
        <v>5333</v>
      </c>
      <c r="I23" s="36">
        <f t="shared" ref="I23" si="10">SUM(I16:I22)</f>
        <v>12774</v>
      </c>
      <c r="J23" s="36">
        <f t="shared" ref="J23" si="11">SUM(J16:J22)</f>
        <v>36882</v>
      </c>
      <c r="K23" s="37">
        <f t="shared" ref="K23" si="12">SUM(K16:K22)</f>
        <v>5289012</v>
      </c>
      <c r="L23" s="23"/>
      <c r="M23" s="23"/>
      <c r="N23" s="20"/>
    </row>
    <row r="24" spans="2:17" x14ac:dyDescent="0.35">
      <c r="B24" s="5"/>
      <c r="C24" s="5"/>
      <c r="D24" s="5"/>
      <c r="E24" s="5"/>
      <c r="F24" s="5"/>
      <c r="G24" s="5"/>
      <c r="H24" s="5"/>
      <c r="I24" s="5"/>
      <c r="J24" s="5"/>
      <c r="K24" s="5"/>
      <c r="L24" s="5"/>
      <c r="M24" s="5"/>
      <c r="N24" s="5"/>
    </row>
    <row r="25" spans="2:17" ht="24" customHeight="1" x14ac:dyDescent="0.35">
      <c r="B25" s="5"/>
      <c r="C25" s="47" t="s">
        <v>40</v>
      </c>
      <c r="D25" s="47"/>
      <c r="E25" s="47"/>
      <c r="F25" s="47"/>
      <c r="G25" s="47"/>
      <c r="H25" s="47"/>
      <c r="I25" s="47"/>
      <c r="J25" s="47"/>
      <c r="K25" s="47"/>
      <c r="L25" s="47"/>
      <c r="M25" s="47"/>
      <c r="N25" s="5"/>
    </row>
    <row r="26" spans="2:17" ht="409" customHeight="1" x14ac:dyDescent="0.35">
      <c r="B26" s="5"/>
      <c r="C26" s="5"/>
      <c r="D26" s="5"/>
      <c r="E26" s="5"/>
      <c r="F26" s="5"/>
      <c r="G26" s="5"/>
      <c r="H26" s="5"/>
      <c r="I26" s="5"/>
      <c r="J26" s="5"/>
      <c r="K26" s="5"/>
      <c r="L26" s="5"/>
      <c r="M26" s="5"/>
      <c r="N26" s="5"/>
      <c r="Q26" s="22"/>
    </row>
    <row r="27" spans="2:17" ht="18" customHeight="1" x14ac:dyDescent="0.35">
      <c r="B27" s="5"/>
      <c r="C27" s="5"/>
      <c r="D27" s="5"/>
      <c r="E27" s="5"/>
      <c r="F27" s="5"/>
      <c r="G27" s="5"/>
      <c r="H27" s="5"/>
      <c r="I27" s="5"/>
      <c r="J27" s="5"/>
      <c r="K27" s="5"/>
      <c r="L27" s="5"/>
      <c r="M27" s="5"/>
      <c r="N27" s="5"/>
      <c r="Q27" s="22"/>
    </row>
    <row r="29" spans="2:17" ht="50" customHeight="1" x14ac:dyDescent="0.35">
      <c r="C29" s="65" t="s">
        <v>44</v>
      </c>
      <c r="D29" s="65"/>
      <c r="E29" s="65"/>
      <c r="F29" s="65"/>
      <c r="G29" s="65"/>
      <c r="H29" s="65"/>
      <c r="I29" s="65"/>
      <c r="J29" s="65"/>
      <c r="K29" s="65"/>
      <c r="L29" s="65"/>
      <c r="M29" s="65"/>
    </row>
  </sheetData>
  <mergeCells count="12">
    <mergeCell ref="B2:F2"/>
    <mergeCell ref="C29:M29"/>
    <mergeCell ref="C25:M25"/>
    <mergeCell ref="C3:M3"/>
    <mergeCell ref="C11:C15"/>
    <mergeCell ref="C16:C23"/>
    <mergeCell ref="E7:F7"/>
    <mergeCell ref="E8:F8"/>
    <mergeCell ref="H7:I7"/>
    <mergeCell ref="H8:I8"/>
    <mergeCell ref="K7:L7"/>
    <mergeCell ref="K8:L8"/>
  </mergeCells>
  <hyperlinks>
    <hyperlink ref="C29:M29" r:id="rId1" display="CREATE YOUR DIGITAL MARKETING DASHBOARDS IN SMARTSHEET" xr:uid="{00000000-0004-0000-0000-000000000000}"/>
  </hyperlinks>
  <pageMargins left="0.7" right="0.7" top="0.75" bottom="0.75" header="0.3" footer="0.3"/>
  <pageSetup orientation="portrait" horizontalDpi="0" verticalDpi="0" r:id="rId2"/>
  <ignoredErrors>
    <ignoredError sqref="G15 G2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T27"/>
  <sheetViews>
    <sheetView showGridLines="0" workbookViewId="0">
      <selection activeCell="O4" sqref="O4:O16"/>
    </sheetView>
  </sheetViews>
  <sheetFormatPr defaultColWidth="11.1640625" defaultRowHeight="15.5" x14ac:dyDescent="0.35"/>
  <cols>
    <col min="1" max="2" width="3" customWidth="1"/>
    <col min="3" max="3" width="16.83203125" style="3" customWidth="1"/>
    <col min="4" max="15" width="9" style="8" customWidth="1"/>
    <col min="16" max="16" width="3" customWidth="1"/>
  </cols>
  <sheetData>
    <row r="1" spans="2:20" ht="32" customHeight="1" x14ac:dyDescent="0.35">
      <c r="C1" s="61" t="s">
        <v>2</v>
      </c>
      <c r="D1" s="61"/>
      <c r="E1" s="61"/>
      <c r="F1" s="61"/>
      <c r="G1" s="61"/>
      <c r="H1" s="61"/>
      <c r="I1" s="61"/>
      <c r="J1" s="6"/>
      <c r="K1" s="6"/>
      <c r="L1" s="6"/>
      <c r="M1" s="6"/>
      <c r="N1" s="6"/>
      <c r="O1" s="6"/>
      <c r="P1" s="1"/>
      <c r="Q1" s="1"/>
      <c r="R1" s="1"/>
      <c r="S1" s="1"/>
      <c r="T1" s="1"/>
    </row>
    <row r="2" spans="2:20" ht="32" customHeight="1" x14ac:dyDescent="0.35">
      <c r="C2" s="62" t="s">
        <v>3</v>
      </c>
      <c r="D2" s="63"/>
      <c r="E2" s="63"/>
      <c r="F2" s="63"/>
      <c r="G2" s="63"/>
      <c r="H2" s="63"/>
      <c r="I2" s="63"/>
      <c r="J2" s="63"/>
      <c r="K2" s="63"/>
      <c r="L2" s="63"/>
      <c r="M2" s="63"/>
      <c r="N2" s="63"/>
      <c r="O2" s="63"/>
      <c r="P2" s="1"/>
      <c r="Q2" s="1"/>
      <c r="R2" s="1"/>
      <c r="S2" s="1"/>
      <c r="T2" s="1"/>
    </row>
    <row r="3" spans="2:20" ht="24" customHeight="1" x14ac:dyDescent="0.35">
      <c r="C3" s="9" t="s">
        <v>16</v>
      </c>
      <c r="D3" s="7" t="s">
        <v>4</v>
      </c>
      <c r="E3" s="7" t="s">
        <v>5</v>
      </c>
      <c r="F3" s="7" t="s">
        <v>6</v>
      </c>
      <c r="G3" s="7" t="s">
        <v>7</v>
      </c>
      <c r="H3" s="7" t="s">
        <v>8</v>
      </c>
      <c r="I3" s="7" t="s">
        <v>9</v>
      </c>
      <c r="J3" s="7" t="s">
        <v>10</v>
      </c>
      <c r="K3" s="7" t="s">
        <v>11</v>
      </c>
      <c r="L3" s="7" t="s">
        <v>12</v>
      </c>
      <c r="M3" s="7" t="s">
        <v>13</v>
      </c>
      <c r="N3" s="7" t="s">
        <v>14</v>
      </c>
      <c r="O3" s="7" t="s">
        <v>15</v>
      </c>
      <c r="P3" s="1"/>
      <c r="Q3" s="1"/>
      <c r="R3" s="1"/>
      <c r="S3" s="1"/>
      <c r="T3" s="1"/>
    </row>
    <row r="4" spans="2:20" x14ac:dyDescent="0.35">
      <c r="B4" s="64" t="s">
        <v>26</v>
      </c>
      <c r="C4" s="12" t="s">
        <v>17</v>
      </c>
      <c r="D4" s="10">
        <v>1304</v>
      </c>
      <c r="E4" s="10">
        <v>26663</v>
      </c>
      <c r="F4" s="10">
        <v>20824</v>
      </c>
      <c r="G4" s="10">
        <v>20615</v>
      </c>
      <c r="H4" s="10">
        <v>22808</v>
      </c>
      <c r="I4" s="10">
        <v>9443</v>
      </c>
      <c r="J4" s="10">
        <v>25562</v>
      </c>
      <c r="K4" s="10">
        <v>19129</v>
      </c>
      <c r="L4" s="10">
        <v>15939</v>
      </c>
      <c r="M4" s="10">
        <v>25976</v>
      </c>
      <c r="N4" s="10">
        <v>14829</v>
      </c>
      <c r="O4" s="10">
        <v>26346</v>
      </c>
      <c r="P4" s="1"/>
      <c r="Q4" s="1"/>
      <c r="R4" s="1"/>
      <c r="S4" s="1"/>
      <c r="T4" s="1"/>
    </row>
    <row r="5" spans="2:20" x14ac:dyDescent="0.35">
      <c r="B5" s="64"/>
      <c r="C5" s="12" t="s">
        <v>18</v>
      </c>
      <c r="D5" s="10">
        <v>21285</v>
      </c>
      <c r="E5" s="10">
        <v>3842</v>
      </c>
      <c r="F5" s="10">
        <v>22524</v>
      </c>
      <c r="G5" s="10">
        <v>9473</v>
      </c>
      <c r="H5" s="10">
        <v>19812</v>
      </c>
      <c r="I5" s="10">
        <v>15751</v>
      </c>
      <c r="J5" s="10">
        <v>1999</v>
      </c>
      <c r="K5" s="10">
        <v>16082</v>
      </c>
      <c r="L5" s="10">
        <v>25148</v>
      </c>
      <c r="M5" s="10">
        <v>19790</v>
      </c>
      <c r="N5" s="10">
        <v>23346</v>
      </c>
      <c r="O5" s="10">
        <v>24571</v>
      </c>
      <c r="P5" s="1"/>
      <c r="Q5" s="1"/>
      <c r="R5" s="1"/>
      <c r="S5" s="1"/>
      <c r="T5" s="1"/>
    </row>
    <row r="6" spans="2:20" x14ac:dyDescent="0.35">
      <c r="B6" s="64"/>
      <c r="C6" s="12" t="s">
        <v>32</v>
      </c>
      <c r="D6" s="10">
        <v>7020</v>
      </c>
      <c r="E6" s="10">
        <v>22565</v>
      </c>
      <c r="F6" s="10">
        <v>19001</v>
      </c>
      <c r="G6" s="10">
        <v>901</v>
      </c>
      <c r="H6" s="10">
        <v>11112</v>
      </c>
      <c r="I6" s="10">
        <v>31</v>
      </c>
      <c r="J6" s="10">
        <v>2271</v>
      </c>
      <c r="K6" s="10">
        <v>16151</v>
      </c>
      <c r="L6" s="10">
        <v>2728</v>
      </c>
      <c r="M6" s="10">
        <v>22990</v>
      </c>
      <c r="N6" s="10">
        <v>20374</v>
      </c>
      <c r="O6" s="10">
        <v>24490</v>
      </c>
      <c r="P6" s="1"/>
    </row>
    <row r="7" spans="2:20" x14ac:dyDescent="0.35">
      <c r="B7" s="64"/>
      <c r="C7" s="12" t="s">
        <v>33</v>
      </c>
      <c r="D7" s="10">
        <v>9874</v>
      </c>
      <c r="E7" s="10">
        <v>1275</v>
      </c>
      <c r="F7" s="10">
        <v>16686</v>
      </c>
      <c r="G7" s="10">
        <v>3846</v>
      </c>
      <c r="H7" s="10">
        <v>4705</v>
      </c>
      <c r="I7" s="10">
        <v>20554</v>
      </c>
      <c r="J7" s="10">
        <v>13476</v>
      </c>
      <c r="K7" s="10">
        <v>6255</v>
      </c>
      <c r="L7" s="10">
        <v>21165</v>
      </c>
      <c r="M7" s="10">
        <v>26770</v>
      </c>
      <c r="N7" s="10">
        <v>3887</v>
      </c>
      <c r="O7" s="10">
        <v>7493</v>
      </c>
      <c r="P7" s="1"/>
    </row>
    <row r="8" spans="2:20" x14ac:dyDescent="0.35">
      <c r="B8" s="64"/>
      <c r="C8" s="12" t="s">
        <v>19</v>
      </c>
      <c r="D8" s="13">
        <f>SUM(D4:D7)</f>
        <v>39483</v>
      </c>
      <c r="E8" s="13">
        <f t="shared" ref="E8:O8" si="0">SUM(E4:E7)</f>
        <v>54345</v>
      </c>
      <c r="F8" s="13">
        <f t="shared" si="0"/>
        <v>79035</v>
      </c>
      <c r="G8" s="13">
        <f t="shared" si="0"/>
        <v>34835</v>
      </c>
      <c r="H8" s="13">
        <f t="shared" si="0"/>
        <v>58437</v>
      </c>
      <c r="I8" s="13">
        <f t="shared" si="0"/>
        <v>45779</v>
      </c>
      <c r="J8" s="13">
        <f t="shared" si="0"/>
        <v>43308</v>
      </c>
      <c r="K8" s="13">
        <f t="shared" si="0"/>
        <v>57617</v>
      </c>
      <c r="L8" s="13">
        <f t="shared" si="0"/>
        <v>64980</v>
      </c>
      <c r="M8" s="13">
        <f t="shared" si="0"/>
        <v>95526</v>
      </c>
      <c r="N8" s="13">
        <f t="shared" si="0"/>
        <v>62436</v>
      </c>
      <c r="O8" s="13">
        <f t="shared" si="0"/>
        <v>82900</v>
      </c>
      <c r="P8" s="1"/>
    </row>
    <row r="9" spans="2:20" x14ac:dyDescent="0.35">
      <c r="B9" s="58" t="s">
        <v>27</v>
      </c>
      <c r="C9" s="14" t="s">
        <v>23</v>
      </c>
      <c r="D9" s="11">
        <v>5409</v>
      </c>
      <c r="E9" s="11">
        <v>7643</v>
      </c>
      <c r="F9" s="11">
        <v>7137</v>
      </c>
      <c r="G9" s="11">
        <v>1336</v>
      </c>
      <c r="H9" s="11">
        <v>10817</v>
      </c>
      <c r="I9" s="11">
        <v>18751</v>
      </c>
      <c r="J9" s="11">
        <v>20593</v>
      </c>
      <c r="K9" s="11">
        <v>24271</v>
      </c>
      <c r="L9" s="11">
        <v>22709</v>
      </c>
      <c r="M9" s="11">
        <v>12616</v>
      </c>
      <c r="N9" s="11">
        <v>25314</v>
      </c>
      <c r="O9" s="11">
        <v>23966</v>
      </c>
      <c r="P9" s="1"/>
    </row>
    <row r="10" spans="2:20" x14ac:dyDescent="0.35">
      <c r="B10" s="59"/>
      <c r="C10" s="14" t="s">
        <v>24</v>
      </c>
      <c r="D10" s="11">
        <v>831</v>
      </c>
      <c r="E10" s="11">
        <v>21131</v>
      </c>
      <c r="F10" s="11">
        <v>17561</v>
      </c>
      <c r="G10" s="11">
        <v>14747</v>
      </c>
      <c r="H10" s="11">
        <v>5210</v>
      </c>
      <c r="I10" s="11">
        <v>21365</v>
      </c>
      <c r="J10" s="11">
        <v>8576</v>
      </c>
      <c r="K10" s="11">
        <v>3941</v>
      </c>
      <c r="L10" s="11">
        <v>2712</v>
      </c>
      <c r="M10" s="11">
        <v>625</v>
      </c>
      <c r="N10" s="11">
        <v>18480</v>
      </c>
      <c r="O10" s="11">
        <v>23604</v>
      </c>
      <c r="P10" s="1"/>
    </row>
    <row r="11" spans="2:20" x14ac:dyDescent="0.35">
      <c r="B11" s="59"/>
      <c r="C11" s="14" t="s">
        <v>21</v>
      </c>
      <c r="D11" s="11">
        <v>1569</v>
      </c>
      <c r="E11" s="11">
        <v>25969</v>
      </c>
      <c r="F11" s="11">
        <v>7886</v>
      </c>
      <c r="G11" s="11">
        <v>4104</v>
      </c>
      <c r="H11" s="11">
        <v>17398</v>
      </c>
      <c r="I11" s="11">
        <v>4916</v>
      </c>
      <c r="J11" s="11">
        <v>6127</v>
      </c>
      <c r="K11" s="11">
        <v>12493</v>
      </c>
      <c r="L11" s="11">
        <v>12134</v>
      </c>
      <c r="M11" s="11">
        <v>2190</v>
      </c>
      <c r="N11" s="11">
        <v>14209</v>
      </c>
      <c r="O11" s="11">
        <v>12766</v>
      </c>
      <c r="P11" s="1"/>
    </row>
    <row r="12" spans="2:20" x14ac:dyDescent="0.35">
      <c r="B12" s="59"/>
      <c r="C12" s="14" t="s">
        <v>20</v>
      </c>
      <c r="D12" s="11">
        <v>17983</v>
      </c>
      <c r="E12" s="11">
        <v>25468</v>
      </c>
      <c r="F12" s="11">
        <v>14424</v>
      </c>
      <c r="G12" s="11">
        <v>23807</v>
      </c>
      <c r="H12" s="11">
        <v>26181</v>
      </c>
      <c r="I12" s="11">
        <v>4797</v>
      </c>
      <c r="J12" s="11">
        <v>23145</v>
      </c>
      <c r="K12" s="11">
        <v>12005</v>
      </c>
      <c r="L12" s="11">
        <v>7310</v>
      </c>
      <c r="M12" s="11">
        <v>11778</v>
      </c>
      <c r="N12" s="11">
        <v>1234</v>
      </c>
      <c r="O12" s="11">
        <v>21274</v>
      </c>
      <c r="P12" s="1"/>
    </row>
    <row r="13" spans="2:20" x14ac:dyDescent="0.35">
      <c r="B13" s="59"/>
      <c r="C13" s="14" t="s">
        <v>22</v>
      </c>
      <c r="D13" s="11">
        <v>20676</v>
      </c>
      <c r="E13" s="11">
        <v>12180</v>
      </c>
      <c r="F13" s="11">
        <v>25103</v>
      </c>
      <c r="G13" s="11">
        <v>18425</v>
      </c>
      <c r="H13" s="11">
        <v>16306</v>
      </c>
      <c r="I13" s="11">
        <v>3388</v>
      </c>
      <c r="J13" s="11">
        <v>5742</v>
      </c>
      <c r="K13" s="11">
        <v>1883</v>
      </c>
      <c r="L13" s="11">
        <v>25974</v>
      </c>
      <c r="M13" s="11">
        <v>8458</v>
      </c>
      <c r="N13" s="11">
        <v>22349</v>
      </c>
      <c r="O13" s="11">
        <v>15556</v>
      </c>
      <c r="P13" s="1"/>
    </row>
    <row r="14" spans="2:20" x14ac:dyDescent="0.35">
      <c r="B14" s="59"/>
      <c r="C14" s="14" t="s">
        <v>34</v>
      </c>
      <c r="D14" s="11">
        <v>7567</v>
      </c>
      <c r="E14" s="11">
        <v>7510</v>
      </c>
      <c r="F14" s="11">
        <v>2970</v>
      </c>
      <c r="G14" s="11">
        <v>14772</v>
      </c>
      <c r="H14" s="11">
        <v>21839</v>
      </c>
      <c r="I14" s="11">
        <v>8541</v>
      </c>
      <c r="J14" s="11">
        <v>26009</v>
      </c>
      <c r="K14" s="11">
        <v>4512</v>
      </c>
      <c r="L14" s="11">
        <v>22258</v>
      </c>
      <c r="M14" s="11">
        <v>3177</v>
      </c>
      <c r="N14" s="11">
        <v>23035</v>
      </c>
      <c r="O14" s="11">
        <v>7434</v>
      </c>
      <c r="P14" s="1"/>
      <c r="Q14" s="1"/>
      <c r="R14" s="1"/>
      <c r="S14" s="1"/>
      <c r="T14" s="1"/>
    </row>
    <row r="15" spans="2:20" x14ac:dyDescent="0.35">
      <c r="B15" s="59"/>
      <c r="C15" s="14" t="s">
        <v>35</v>
      </c>
      <c r="D15" s="11">
        <v>6614</v>
      </c>
      <c r="E15" s="11">
        <v>23484</v>
      </c>
      <c r="F15" s="11">
        <v>17822</v>
      </c>
      <c r="G15" s="11">
        <v>10778</v>
      </c>
      <c r="H15" s="11">
        <v>18216</v>
      </c>
      <c r="I15" s="11">
        <v>6592</v>
      </c>
      <c r="J15" s="11">
        <v>18140</v>
      </c>
      <c r="K15" s="11">
        <v>19304</v>
      </c>
      <c r="L15" s="11">
        <v>18692</v>
      </c>
      <c r="M15" s="11">
        <v>12592</v>
      </c>
      <c r="N15" s="11">
        <v>11167</v>
      </c>
      <c r="O15" s="11">
        <v>2517</v>
      </c>
      <c r="P15" s="1"/>
      <c r="Q15" s="1"/>
      <c r="R15" s="1"/>
      <c r="S15" s="1"/>
      <c r="T15" s="1"/>
    </row>
    <row r="16" spans="2:20" x14ac:dyDescent="0.35">
      <c r="B16" s="60"/>
      <c r="C16" s="14" t="s">
        <v>25</v>
      </c>
      <c r="D16" s="15">
        <f>SUM(D9:D15)</f>
        <v>60649</v>
      </c>
      <c r="E16" s="15">
        <f t="shared" ref="E16:O16" si="1">SUM(E9:E15)</f>
        <v>123385</v>
      </c>
      <c r="F16" s="15">
        <f t="shared" si="1"/>
        <v>92903</v>
      </c>
      <c r="G16" s="15">
        <f t="shared" si="1"/>
        <v>87969</v>
      </c>
      <c r="H16" s="15">
        <f t="shared" si="1"/>
        <v>115967</v>
      </c>
      <c r="I16" s="15">
        <f t="shared" si="1"/>
        <v>68350</v>
      </c>
      <c r="J16" s="15">
        <f t="shared" si="1"/>
        <v>108332</v>
      </c>
      <c r="K16" s="15">
        <f t="shared" si="1"/>
        <v>78409</v>
      </c>
      <c r="L16" s="15">
        <f t="shared" si="1"/>
        <v>111789</v>
      </c>
      <c r="M16" s="15">
        <f t="shared" si="1"/>
        <v>51436</v>
      </c>
      <c r="N16" s="15">
        <f t="shared" si="1"/>
        <v>115788</v>
      </c>
      <c r="O16" s="15">
        <f t="shared" si="1"/>
        <v>107117</v>
      </c>
      <c r="P16" s="1"/>
      <c r="Q16" s="1"/>
      <c r="R16" s="1"/>
      <c r="S16" s="1"/>
      <c r="T16" s="1"/>
    </row>
    <row r="17" spans="3:20" x14ac:dyDescent="0.35">
      <c r="F17" s="6"/>
      <c r="G17" s="6"/>
      <c r="H17" s="6"/>
      <c r="I17" s="6"/>
      <c r="L17" s="6"/>
      <c r="M17" s="6"/>
      <c r="N17" s="6"/>
      <c r="O17" s="6"/>
      <c r="P17" s="1"/>
      <c r="Q17" s="1"/>
      <c r="R17" s="1"/>
      <c r="S17" s="1"/>
      <c r="T17" s="1"/>
    </row>
    <row r="18" spans="3:20" x14ac:dyDescent="0.35">
      <c r="P18" s="1"/>
      <c r="Q18" s="1"/>
      <c r="R18" s="1"/>
      <c r="S18" s="1"/>
      <c r="T18" s="1"/>
    </row>
    <row r="19" spans="3:20" x14ac:dyDescent="0.35">
      <c r="F19" s="6"/>
      <c r="G19" s="6"/>
      <c r="H19" s="6"/>
      <c r="I19" s="6"/>
      <c r="L19" s="6"/>
      <c r="M19" s="6"/>
      <c r="N19" s="6"/>
      <c r="O19" s="6"/>
      <c r="P19" s="1"/>
      <c r="Q19" s="1"/>
      <c r="R19" s="1"/>
      <c r="S19" s="1"/>
      <c r="T19" s="1"/>
    </row>
    <row r="20" spans="3:20" x14ac:dyDescent="0.35">
      <c r="C20" s="2"/>
      <c r="D20" s="6"/>
      <c r="E20" s="6"/>
      <c r="F20" s="6"/>
      <c r="G20" s="6"/>
      <c r="H20" s="6"/>
      <c r="I20" s="6"/>
      <c r="J20" s="6"/>
      <c r="K20" s="6"/>
      <c r="L20" s="6"/>
      <c r="M20" s="6"/>
      <c r="N20" s="6"/>
      <c r="O20" s="6"/>
      <c r="P20" s="1"/>
      <c r="Q20" s="1"/>
      <c r="R20" s="1"/>
      <c r="S20" s="1"/>
      <c r="T20" s="1"/>
    </row>
    <row r="21" spans="3:20" x14ac:dyDescent="0.35">
      <c r="C21" s="2"/>
      <c r="D21" s="6"/>
      <c r="E21" s="6"/>
      <c r="F21" s="6"/>
      <c r="G21" s="6"/>
      <c r="H21" s="6"/>
      <c r="I21" s="6"/>
      <c r="J21" s="6"/>
      <c r="K21" s="6"/>
      <c r="L21" s="6"/>
      <c r="M21" s="6"/>
      <c r="N21" s="6"/>
      <c r="O21" s="6"/>
      <c r="P21" s="1"/>
      <c r="Q21" s="1"/>
      <c r="R21" s="1"/>
      <c r="S21" s="1"/>
      <c r="T21" s="1"/>
    </row>
    <row r="22" spans="3:20" x14ac:dyDescent="0.35">
      <c r="C22" s="2"/>
      <c r="D22" s="6"/>
      <c r="E22" s="6"/>
      <c r="F22" s="6"/>
      <c r="G22" s="6"/>
      <c r="H22" s="6"/>
      <c r="I22" s="6"/>
      <c r="J22" s="6"/>
      <c r="K22" s="6"/>
      <c r="L22" s="6"/>
      <c r="M22" s="6"/>
      <c r="N22" s="6"/>
      <c r="O22" s="6"/>
      <c r="P22" s="1"/>
      <c r="Q22" s="1"/>
      <c r="R22" s="1"/>
      <c r="S22" s="1"/>
      <c r="T22" s="1"/>
    </row>
    <row r="23" spans="3:20" x14ac:dyDescent="0.35">
      <c r="C23" s="2"/>
      <c r="D23" s="6"/>
      <c r="E23" s="6"/>
      <c r="F23" s="6"/>
      <c r="G23" s="6"/>
      <c r="H23" s="6"/>
      <c r="I23" s="6"/>
      <c r="J23" s="6"/>
      <c r="K23" s="6"/>
      <c r="L23" s="6"/>
      <c r="M23" s="6"/>
      <c r="N23" s="6"/>
      <c r="O23" s="6"/>
      <c r="P23" s="1"/>
      <c r="Q23" s="1"/>
      <c r="R23" s="1"/>
      <c r="S23" s="1"/>
      <c r="T23" s="1"/>
    </row>
    <row r="24" spans="3:20" x14ac:dyDescent="0.35">
      <c r="C24" s="2"/>
      <c r="D24" s="6"/>
      <c r="E24" s="6"/>
      <c r="F24" s="6"/>
      <c r="G24" s="6"/>
      <c r="H24" s="6"/>
      <c r="I24" s="6"/>
      <c r="J24" s="6"/>
      <c r="K24" s="6"/>
      <c r="L24" s="6"/>
      <c r="M24" s="6"/>
      <c r="N24" s="6"/>
      <c r="O24" s="6"/>
      <c r="P24" s="1"/>
      <c r="Q24" s="1"/>
      <c r="R24" s="1"/>
      <c r="S24" s="1"/>
      <c r="T24" s="1"/>
    </row>
    <row r="25" spans="3:20" x14ac:dyDescent="0.35">
      <c r="C25" s="2"/>
      <c r="D25" s="6"/>
      <c r="E25" s="6"/>
      <c r="F25" s="6"/>
      <c r="G25" s="6"/>
      <c r="H25" s="6"/>
      <c r="I25" s="6"/>
      <c r="J25" s="6"/>
      <c r="K25" s="6"/>
      <c r="L25" s="6"/>
      <c r="M25" s="6"/>
      <c r="N25" s="6"/>
      <c r="O25" s="6"/>
      <c r="P25" s="1"/>
      <c r="Q25" s="1"/>
      <c r="R25" s="1"/>
      <c r="S25" s="1"/>
      <c r="T25" s="1"/>
    </row>
    <row r="26" spans="3:20" x14ac:dyDescent="0.35">
      <c r="C26" s="2"/>
      <c r="D26" s="6"/>
      <c r="E26" s="6"/>
      <c r="F26" s="6"/>
      <c r="G26" s="6"/>
      <c r="H26" s="6"/>
      <c r="I26" s="6"/>
      <c r="J26" s="6"/>
      <c r="K26" s="6"/>
      <c r="L26" s="6"/>
      <c r="M26" s="6"/>
      <c r="N26" s="6"/>
      <c r="O26" s="6"/>
      <c r="P26" s="1"/>
      <c r="Q26" s="1"/>
      <c r="R26" s="1"/>
      <c r="S26" s="1"/>
      <c r="T26" s="1"/>
    </row>
    <row r="27" spans="3:20" x14ac:dyDescent="0.35">
      <c r="C27" s="2"/>
      <c r="D27" s="6"/>
      <c r="E27" s="6"/>
      <c r="F27" s="6"/>
      <c r="G27" s="6"/>
      <c r="H27" s="6"/>
      <c r="I27" s="6"/>
      <c r="J27" s="6"/>
      <c r="K27" s="6"/>
      <c r="L27" s="6"/>
      <c r="M27" s="6"/>
      <c r="N27" s="6"/>
      <c r="O27" s="6"/>
      <c r="P27" s="1"/>
      <c r="Q27" s="1"/>
      <c r="R27" s="1"/>
      <c r="S27" s="1"/>
      <c r="T27" s="1"/>
    </row>
  </sheetData>
  <mergeCells count="4">
    <mergeCell ref="B9:B16"/>
    <mergeCell ref="C1:I1"/>
    <mergeCell ref="C2:O2"/>
    <mergeCell ref="B4:B8"/>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workbookViewId="0">
      <selection activeCell="AA47" sqref="AA47"/>
    </sheetView>
  </sheetViews>
  <sheetFormatPr defaultRowHeight="15.5" x14ac:dyDescent="0.35"/>
  <cols>
    <col min="1" max="1" width="4.1640625" customWidth="1"/>
    <col min="2" max="2" width="94.33203125" customWidth="1"/>
  </cols>
  <sheetData>
    <row r="2" spans="2:2" ht="83" customHeight="1" x14ac:dyDescent="0.35">
      <c r="B2" s="45" t="s">
        <v>45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Digital Marketing Dashboard</vt:lpstr>
      <vt:lpstr>DATA</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Alexandra Ragazhinskaya</cp:lastModifiedBy>
  <dcterms:created xsi:type="dcterms:W3CDTF">2016-03-21T16:06:55Z</dcterms:created>
  <dcterms:modified xsi:type="dcterms:W3CDTF">2021-02-22T19:28:26Z</dcterms:modified>
</cp:coreProperties>
</file>