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Sales Dashboard/"/>
    </mc:Choice>
  </mc:AlternateContent>
  <xr:revisionPtr revIDLastSave="0" documentId="8_{7A8C9798-1E17-42D9-BEB9-F83762AB54DB}" xr6:coauthVersionLast="46" xr6:coauthVersionMax="46" xr10:uidLastSave="{00000000-0000-0000-0000-000000000000}"/>
  <bookViews>
    <workbookView xWindow="-110" yWindow="-110" windowWidth="38620" windowHeight="21220" tabRatio="500" xr2:uid="{00000000-000D-0000-FFFF-FFFF00000000}"/>
  </bookViews>
  <sheets>
    <sheet name="Sales Manager Dashboard" sheetId="1" r:id="rId1"/>
    <sheet name="- Disclaimer -" sheetId="2" r:id="rId2"/>
  </sheet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alcChain>
</file>

<file path=xl/sharedStrings.xml><?xml version="1.0" encoding="utf-8"?>
<sst xmlns="http://schemas.openxmlformats.org/spreadsheetml/2006/main" count="13" uniqueCount="13">
  <si>
    <t>REVENUE  ( $ )</t>
  </si>
  <si>
    <t>CUSTOMERS  ( # )</t>
  </si>
  <si>
    <t>AVERAGE ORDER VALUE  ( $ )</t>
  </si>
  <si>
    <t>REVENUE GROWTH  ( % )</t>
  </si>
  <si>
    <t>CUSTOMER GROWTH  ( % )</t>
  </si>
  <si>
    <t>AOV GROWTH  ( % )</t>
  </si>
  <si>
    <t>CYCLE DATA BY DAY</t>
  </si>
  <si>
    <t>SALES MANAGER DASHBOARD TEMPLATE</t>
  </si>
  <si>
    <t>DATE</t>
  </si>
  <si>
    <t>CURRENT AVERAGE</t>
  </si>
  <si>
    <t>AVG</t>
  </si>
  <si>
    <t xml:space="preserve">LEARN MORE ABOUT SMARTSHEET SIGHTS DASHBOARDS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</si>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</sst>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1"/>
      <name val="Arial"/>
      <family val="2"/>
    </font>
    <font>
      <sz val="11"/>
      <color theme="1"/>
      <name val="Arial"/>
      <family val="2"/>
    </font>
    <font>
      <b/>
      <sz val="22"/>
      <color theme="1"/>
      <name val="Century Gothic"/>
      <family val="1"/>
    </font>
    <font>
      <sz val="12"/>
      <color theme="1"/>
      <name val="Century Gothic"/>
      <family val="1"/>
    </font>
    <font>
      <b/>
      <sz val="11"/>
      <color theme="0"/>
      <name val="Century Gothic"/>
      <family val="1"/>
    </font>
    <font>
      <sz val="10"/>
      <color theme="1"/>
      <name val="Century Gothic"/>
      <family val="1"/>
    </font>
    <font>
      <b/>
      <sz val="10"/>
      <color theme="0" tint="-0.499984740745262"/>
      <name val="Century Gothic"/>
      <family val="1"/>
    </font>
    <font>
      <b/>
      <sz val="14"/>
      <color theme="0" tint="-0.499984740745262"/>
      <name val="Century Gothic"/>
      <family val="1"/>
    </font>
    <font>
      <b/>
      <sz val="20"/>
      <color theme="0" tint="-0.499984740745262"/>
      <name val="Century Gothic"/>
      <family val="1"/>
    </font>
    <font>
      <b/>
      <sz val="12"/>
      <color theme="0" tint="-0.499984740745262"/>
      <name val="Century Gothic"/>
      <family val="1"/>
    </font>
    <font>
      <sz val="14"/>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theme="9"/>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3"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xf numFmtId="0" fontId="1" fillId="0" borderId="0"/>
  </cellStyleXfs>
  <cellXfs count="38">
    <xf numFmtId="0" fontId="0" fillId="0" borderId="0" xfId="0"/>
    <xf numFmtId="0" fontId="4" fillId="0" borderId="0" xfId="0" applyFont="1"/>
    <xf numFmtId="0" fontId="6" fillId="0" borderId="0" xfId="0" applyFont="1" applyAlignment="1">
      <alignment horizontal="center" vertical="center"/>
    </xf>
    <xf numFmtId="0" fontId="4" fillId="0" borderId="0" xfId="0" applyFont="1" applyFill="1"/>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vertical="center"/>
    </xf>
    <xf numFmtId="0" fontId="8" fillId="0" borderId="0" xfId="0" applyFont="1" applyFill="1"/>
    <xf numFmtId="0" fontId="9"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65" fontId="10" fillId="2" borderId="1" xfId="2" applyNumberFormat="1" applyFont="1" applyFill="1" applyBorder="1" applyAlignment="1">
      <alignment horizontal="left" vertical="center" indent="1"/>
    </xf>
    <xf numFmtId="3" fontId="10" fillId="2" borderId="1" xfId="0" applyNumberFormat="1" applyFont="1" applyFill="1" applyBorder="1" applyAlignment="1">
      <alignment horizontal="right" vertical="center" indent="1"/>
    </xf>
    <xf numFmtId="44" fontId="10" fillId="2" borderId="1" xfId="2" applyFont="1" applyFill="1" applyBorder="1" applyAlignment="1">
      <alignment horizontal="left" vertical="center" indent="1"/>
    </xf>
    <xf numFmtId="44" fontId="10" fillId="2" borderId="2" xfId="2" applyFont="1" applyFill="1" applyBorder="1" applyAlignment="1">
      <alignment horizontal="left" vertical="center" indent="1"/>
    </xf>
    <xf numFmtId="3" fontId="10" fillId="2" borderId="2" xfId="0" applyNumberFormat="1" applyFont="1" applyFill="1" applyBorder="1" applyAlignment="1">
      <alignment horizontal="right" vertical="center" indent="1"/>
    </xf>
    <xf numFmtId="0" fontId="9" fillId="5" borderId="4" xfId="0" applyFont="1" applyFill="1" applyBorder="1" applyAlignment="1">
      <alignment horizontal="center" vertical="center" wrapText="1"/>
    </xf>
    <xf numFmtId="9" fontId="11" fillId="2" borderId="1" xfId="1" applyFont="1" applyFill="1" applyBorder="1" applyAlignment="1">
      <alignment horizontal="center" vertical="center"/>
    </xf>
    <xf numFmtId="9" fontId="11" fillId="2" borderId="4" xfId="1" applyFont="1" applyFill="1" applyBorder="1" applyAlignment="1">
      <alignment horizontal="center" vertical="center"/>
    </xf>
    <xf numFmtId="164" fontId="11" fillId="2" borderId="1" xfId="1" applyNumberFormat="1" applyFont="1" applyFill="1" applyBorder="1" applyAlignment="1">
      <alignment horizontal="center" vertical="center"/>
    </xf>
    <xf numFmtId="164" fontId="11" fillId="2" borderId="4" xfId="1" applyNumberFormat="1" applyFont="1" applyFill="1" applyBorder="1" applyAlignment="1">
      <alignment horizontal="center" vertical="center"/>
    </xf>
    <xf numFmtId="164" fontId="11" fillId="2" borderId="2" xfId="1" applyNumberFormat="1" applyFont="1" applyFill="1" applyBorder="1" applyAlignment="1">
      <alignment horizontal="center" vertical="center"/>
    </xf>
    <xf numFmtId="0" fontId="8" fillId="0" borderId="0" xfId="0" applyFont="1" applyAlignment="1"/>
    <xf numFmtId="0" fontId="8" fillId="0" borderId="0" xfId="0" applyFont="1"/>
    <xf numFmtId="0" fontId="8" fillId="0" borderId="0" xfId="0" applyFont="1" applyBorder="1"/>
    <xf numFmtId="0" fontId="13" fillId="0" borderId="0" xfId="0" applyFont="1" applyFill="1" applyAlignment="1">
      <alignment vertical="center"/>
    </xf>
    <xf numFmtId="1" fontId="11" fillId="2" borderId="1" xfId="0" applyNumberFormat="1" applyFont="1" applyFill="1" applyBorder="1" applyAlignment="1">
      <alignment horizontal="right" vertical="center" indent="3"/>
    </xf>
    <xf numFmtId="1" fontId="11" fillId="2" borderId="2" xfId="0" applyNumberFormat="1" applyFont="1" applyFill="1" applyBorder="1" applyAlignment="1">
      <alignment horizontal="right" vertical="center" indent="3"/>
    </xf>
    <xf numFmtId="165" fontId="10" fillId="2" borderId="2" xfId="2" applyNumberFormat="1" applyFont="1" applyFill="1" applyBorder="1" applyAlignment="1">
      <alignment horizontal="left" vertical="center" indent="1"/>
    </xf>
    <xf numFmtId="164" fontId="11" fillId="2" borderId="3" xfId="1" applyNumberFormat="1" applyFont="1" applyFill="1" applyBorder="1" applyAlignment="1">
      <alignment horizontal="center" vertical="center"/>
    </xf>
    <xf numFmtId="0" fontId="15" fillId="7" borderId="0" xfId="0" applyFont="1" applyFill="1" applyAlignment="1">
      <alignment horizontal="right" vertical="center" indent="1"/>
    </xf>
    <xf numFmtId="9" fontId="14" fillId="7" borderId="0" xfId="0" applyNumberFormat="1" applyFont="1" applyFill="1" applyAlignment="1">
      <alignment horizontal="center" vertical="center"/>
    </xf>
    <xf numFmtId="0" fontId="4" fillId="0" borderId="0" xfId="0" applyFont="1" applyAlignment="1">
      <alignment vertical="center"/>
    </xf>
    <xf numFmtId="0" fontId="12" fillId="0" borderId="0" xfId="0" applyFont="1" applyFill="1" applyBorder="1" applyAlignment="1">
      <alignment horizontal="center" vertical="center"/>
    </xf>
    <xf numFmtId="0" fontId="17" fillId="8" borderId="0" xfId="3" applyFont="1" applyFill="1" applyAlignment="1">
      <alignment horizontal="center" vertical="center"/>
    </xf>
    <xf numFmtId="0" fontId="4" fillId="0" borderId="5" xfId="4" applyFont="1" applyBorder="1" applyAlignment="1">
      <alignment horizontal="left" vertical="center" wrapText="1" indent="2"/>
    </xf>
    <xf numFmtId="0" fontId="1" fillId="0" borderId="0" xfId="4"/>
  </cellXfs>
  <cellStyles count="5">
    <cellStyle name="Normal 2" xfId="4" xr:uid="{ECB903C9-933A-4370-B856-09150599FC27}"/>
    <cellStyle name="Гиперссылка" xfId="3"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r>
              <a:rPr lang="en-US" b="1">
                <a:solidFill>
                  <a:schemeClr val="bg1">
                    <a:lumMod val="50000"/>
                  </a:schemeClr>
                </a:solidFill>
              </a:rPr>
              <a:t>DAILY TRACKER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'Sales Manager Dashboard'!$F$9</c:f>
              <c:strCache>
                <c:ptCount val="1"/>
                <c:pt idx="0">
                  <c:v>REVENUE GROWTH  ( % )</c:v>
                </c:pt>
              </c:strCache>
            </c:strRef>
          </c:tx>
          <c:spPr>
            <a:solidFill>
              <a:schemeClr val="accent5">
                <a:lumMod val="75000"/>
              </a:schemeClr>
            </a:solidFill>
            <a:ln>
              <a:noFill/>
            </a:ln>
            <a:effectLst/>
          </c:spPr>
          <c:invertIfNegative val="0"/>
          <c:cat>
            <c:numRef>
              <c:f>'Sales Manager Dashboard'!$B$10:$B$40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Dashboard'!$F$10:$F$40</c:f>
              <c:numCache>
                <c:formatCode>0.0%</c:formatCode>
                <c:ptCount val="31"/>
                <c:pt idx="1">
                  <c:v>0.47205035991659705</c:v>
                </c:pt>
                <c:pt idx="2">
                  <c:v>-0.43623311462755693</c:v>
                </c:pt>
                <c:pt idx="3">
                  <c:v>0.52886076729284193</c:v>
                </c:pt>
                <c:pt idx="4">
                  <c:v>-0.22357563850687623</c:v>
                </c:pt>
                <c:pt idx="5">
                  <c:v>0.19007578116889859</c:v>
                </c:pt>
                <c:pt idx="6">
                  <c:v>5.0159436303016204E-2</c:v>
                </c:pt>
                <c:pt idx="7">
                  <c:v>-0.50032302349995961</c:v>
                </c:pt>
                <c:pt idx="8">
                  <c:v>1.52909898989899</c:v>
                </c:pt>
                <c:pt idx="9">
                  <c:v>-0.20021617358154345</c:v>
                </c:pt>
                <c:pt idx="10">
                  <c:v>-0.13340547154649718</c:v>
                </c:pt>
                <c:pt idx="11">
                  <c:v>-4.0238665999315089E-2</c:v>
                </c:pt>
                <c:pt idx="12">
                  <c:v>-1.06975722892393E-2</c:v>
                </c:pt>
                <c:pt idx="13">
                  <c:v>-0.61001005722212587</c:v>
                </c:pt>
                <c:pt idx="14">
                  <c:v>2.4615877126210277</c:v>
                </c:pt>
                <c:pt idx="15">
                  <c:v>-0.30965196214433244</c:v>
                </c:pt>
                <c:pt idx="16">
                  <c:v>-0.29743713401982058</c:v>
                </c:pt>
                <c:pt idx="17">
                  <c:v>0.61194067796610174</c:v>
                </c:pt>
                <c:pt idx="18">
                  <c:v>-0.28839329369272748</c:v>
                </c:pt>
                <c:pt idx="19">
                  <c:v>0.26298447035181821</c:v>
                </c:pt>
                <c:pt idx="20">
                  <c:v>-9.8958759871307395E-2</c:v>
                </c:pt>
                <c:pt idx="21">
                  <c:v>0.35944894925113452</c:v>
                </c:pt>
                <c:pt idx="22">
                  <c:v>0.60146251193887301</c:v>
                </c:pt>
                <c:pt idx="23">
                  <c:v>-0.78385027415693476</c:v>
                </c:pt>
                <c:pt idx="24">
                  <c:v>1.3213319997240809</c:v>
                </c:pt>
                <c:pt idx="25">
                  <c:v>-4.3121802786432448E-2</c:v>
                </c:pt>
                <c:pt idx="26">
                  <c:v>0.39856744469150218</c:v>
                </c:pt>
                <c:pt idx="27">
                  <c:v>0.38826327201510807</c:v>
                </c:pt>
                <c:pt idx="28">
                  <c:v>-0.23660774265369186</c:v>
                </c:pt>
                <c:pt idx="29">
                  <c:v>-0.50133778353258662</c:v>
                </c:pt>
                <c:pt idx="30">
                  <c:v>9.4591443367191524E-2</c:v>
                </c:pt>
              </c:numCache>
            </c:numRef>
          </c:val>
          <c:extLst>
            <c:ext xmlns:c16="http://schemas.microsoft.com/office/drawing/2014/chart" uri="{C3380CC4-5D6E-409C-BE32-E72D297353CC}">
              <c16:uniqueId val="{00000000-CFC4-49A0-9B75-3A6AB4911EC1}"/>
            </c:ext>
          </c:extLst>
        </c:ser>
        <c:ser>
          <c:idx val="1"/>
          <c:order val="1"/>
          <c:tx>
            <c:strRef>
              <c:f>'Sales Manager Dashboard'!$G$9</c:f>
              <c:strCache>
                <c:ptCount val="1"/>
                <c:pt idx="0">
                  <c:v>CUSTOMER GROWTH  ( % )</c:v>
                </c:pt>
              </c:strCache>
            </c:strRef>
          </c:tx>
          <c:spPr>
            <a:solidFill>
              <a:srgbClr val="00B0F0"/>
            </a:solidFill>
            <a:ln>
              <a:noFill/>
            </a:ln>
            <a:effectLst/>
          </c:spPr>
          <c:invertIfNegative val="0"/>
          <c:cat>
            <c:numRef>
              <c:f>'Sales Manager Dashboard'!$B$10:$B$40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Dashboard'!$G$10:$G$40</c:f>
              <c:numCache>
                <c:formatCode>0.0%</c:formatCode>
                <c:ptCount val="31"/>
                <c:pt idx="1">
                  <c:v>-9.4689028651292806E-2</c:v>
                </c:pt>
                <c:pt idx="2">
                  <c:v>-9.0698571979930531E-2</c:v>
                </c:pt>
                <c:pt idx="3">
                  <c:v>0.40428692699490665</c:v>
                </c:pt>
                <c:pt idx="4">
                  <c:v>-0.51473477406679768</c:v>
                </c:pt>
                <c:pt idx="5">
                  <c:v>0.7851136717533479</c:v>
                </c:pt>
                <c:pt idx="6">
                  <c:v>4.2916957431960924E-2</c:v>
                </c:pt>
                <c:pt idx="7">
                  <c:v>-0.26814988290398128</c:v>
                </c:pt>
                <c:pt idx="8">
                  <c:v>0.15382857142857143</c:v>
                </c:pt>
                <c:pt idx="9">
                  <c:v>2.694136291600634E-2</c:v>
                </c:pt>
                <c:pt idx="10">
                  <c:v>-0.33429783950617287</c:v>
                </c:pt>
                <c:pt idx="11">
                  <c:v>-1.3329469718922052E-2</c:v>
                </c:pt>
                <c:pt idx="12">
                  <c:v>0.69368575624082229</c:v>
                </c:pt>
                <c:pt idx="13">
                  <c:v>-0.43315415293913645</c:v>
                </c:pt>
                <c:pt idx="14">
                  <c:v>0.50351789538085046</c:v>
                </c:pt>
                <c:pt idx="15">
                  <c:v>0.11129196337741608</c:v>
                </c:pt>
                <c:pt idx="16">
                  <c:v>-0.13584767484437935</c:v>
                </c:pt>
                <c:pt idx="17">
                  <c:v>-0.14258474576271185</c:v>
                </c:pt>
                <c:pt idx="18">
                  <c:v>-1.630837657524092E-2</c:v>
                </c:pt>
                <c:pt idx="19">
                  <c:v>0.71765887967847275</c:v>
                </c:pt>
                <c:pt idx="20">
                  <c:v>-0.25533781807546069</c:v>
                </c:pt>
                <c:pt idx="21">
                  <c:v>-0.17753338570306362</c:v>
                </c:pt>
                <c:pt idx="22">
                  <c:v>0.48973256924546321</c:v>
                </c:pt>
                <c:pt idx="23">
                  <c:v>-0.51081904151306301</c:v>
                </c:pt>
                <c:pt idx="24">
                  <c:v>0.38695937090432503</c:v>
                </c:pt>
                <c:pt idx="25">
                  <c:v>9.4495629577132057E-4</c:v>
                </c:pt>
                <c:pt idx="26">
                  <c:v>4.7203209818267644E-2</c:v>
                </c:pt>
                <c:pt idx="27">
                  <c:v>0.49109758846067164</c:v>
                </c:pt>
                <c:pt idx="28">
                  <c:v>-0.17079806529625152</c:v>
                </c:pt>
                <c:pt idx="29">
                  <c:v>-0.44021144732045209</c:v>
                </c:pt>
                <c:pt idx="30">
                  <c:v>0.31520677303809835</c:v>
                </c:pt>
              </c:numCache>
            </c:numRef>
          </c:val>
          <c:extLst>
            <c:ext xmlns:c16="http://schemas.microsoft.com/office/drawing/2014/chart" uri="{C3380CC4-5D6E-409C-BE32-E72D297353CC}">
              <c16:uniqueId val="{00000001-CFC4-49A0-9B75-3A6AB4911EC1}"/>
            </c:ext>
          </c:extLst>
        </c:ser>
        <c:ser>
          <c:idx val="2"/>
          <c:order val="2"/>
          <c:tx>
            <c:strRef>
              <c:f>'Sales Manager Dashboard'!$H$9</c:f>
              <c:strCache>
                <c:ptCount val="1"/>
                <c:pt idx="0">
                  <c:v>AOV GROWTH  ( % )</c:v>
                </c:pt>
              </c:strCache>
            </c:strRef>
          </c:tx>
          <c:spPr>
            <a:solidFill>
              <a:schemeClr val="accent6"/>
            </a:solidFill>
            <a:ln>
              <a:noFill/>
            </a:ln>
            <a:effectLst>
              <a:outerShdw blurRad="50800" dist="38100" dir="2700000" algn="tl" rotWithShape="0">
                <a:prstClr val="black">
                  <a:alpha val="40000"/>
                </a:prstClr>
              </a:outerShdw>
            </a:effectLst>
          </c:spPr>
          <c:invertIfNegative val="0"/>
          <c:trendline>
            <c:spPr>
              <a:ln w="19050" cap="rnd">
                <a:solidFill>
                  <a:schemeClr val="accent3"/>
                </a:solidFill>
                <a:prstDash val="sysDot"/>
              </a:ln>
              <a:effectLst/>
            </c:spPr>
            <c:trendlineType val="movingAvg"/>
            <c:period val="2"/>
            <c:dispRSqr val="0"/>
            <c:dispEq val="0"/>
          </c:trendline>
          <c:cat>
            <c:numRef>
              <c:f>'Sales Manager Dashboard'!$B$10:$B$40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Manager Dashboard'!$H$10:$H$40</c:f>
              <c:numCache>
                <c:formatCode>0.0%</c:formatCode>
                <c:ptCount val="31"/>
                <c:pt idx="1">
                  <c:v>0.62601626016260159</c:v>
                </c:pt>
                <c:pt idx="2">
                  <c:v>-0.38</c:v>
                </c:pt>
                <c:pt idx="3">
                  <c:v>8.8709677419354843E-2</c:v>
                </c:pt>
                <c:pt idx="4">
                  <c:v>0.6</c:v>
                </c:pt>
                <c:pt idx="5">
                  <c:v>-0.33333333333333331</c:v>
                </c:pt>
                <c:pt idx="6">
                  <c:v>6.9444444444444441E-3</c:v>
                </c:pt>
                <c:pt idx="7">
                  <c:v>-0.31724137931034485</c:v>
                </c:pt>
                <c:pt idx="8">
                  <c:v>1.1919191919191918</c:v>
                </c:pt>
                <c:pt idx="9">
                  <c:v>-0.22119815668202766</c:v>
                </c:pt>
                <c:pt idx="10">
                  <c:v>0.30177514792899407</c:v>
                </c:pt>
                <c:pt idx="11">
                  <c:v>-2.7272727272727271E-2</c:v>
                </c:pt>
                <c:pt idx="12">
                  <c:v>-0.41588785046728971</c:v>
                </c:pt>
                <c:pt idx="13">
                  <c:v>-0.112</c:v>
                </c:pt>
                <c:pt idx="14">
                  <c:v>0.78378378378378377</c:v>
                </c:pt>
                <c:pt idx="15">
                  <c:v>-0.37878787878787878</c:v>
                </c:pt>
                <c:pt idx="16">
                  <c:v>-0.18699186991869918</c:v>
                </c:pt>
                <c:pt idx="17">
                  <c:v>0.88</c:v>
                </c:pt>
                <c:pt idx="18">
                  <c:v>-0.27659574468085107</c:v>
                </c:pt>
                <c:pt idx="19">
                  <c:v>-0.26470588235294118</c:v>
                </c:pt>
                <c:pt idx="20">
                  <c:v>0.21</c:v>
                </c:pt>
                <c:pt idx="21">
                  <c:v>0.65289256198347112</c:v>
                </c:pt>
                <c:pt idx="22">
                  <c:v>7.4999999999999997E-2</c:v>
                </c:pt>
                <c:pt idx="23">
                  <c:v>-0.55813953488372092</c:v>
                </c:pt>
                <c:pt idx="24">
                  <c:v>0.67368421052631577</c:v>
                </c:pt>
                <c:pt idx="25">
                  <c:v>-4.40251572327044E-2</c:v>
                </c:pt>
                <c:pt idx="26">
                  <c:v>0.33552631578947367</c:v>
                </c:pt>
                <c:pt idx="27">
                  <c:v>-6.8965517241379309E-2</c:v>
                </c:pt>
                <c:pt idx="28">
                  <c:v>-7.9365079365079361E-2</c:v>
                </c:pt>
                <c:pt idx="29">
                  <c:v>-0.10919540229885058</c:v>
                </c:pt>
                <c:pt idx="30">
                  <c:v>-0.16774193548387098</c:v>
                </c:pt>
              </c:numCache>
            </c:numRef>
          </c:val>
          <c:extLst>
            <c:ext xmlns:c16="http://schemas.microsoft.com/office/drawing/2014/chart" uri="{C3380CC4-5D6E-409C-BE32-E72D297353CC}">
              <c16:uniqueId val="{00000003-CFC4-49A0-9B75-3A6AB4911EC1}"/>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2923776"/>
        <c:crosses val="autoZero"/>
        <c:auto val="0"/>
        <c:lblAlgn val="ctr"/>
        <c:lblOffset val="100"/>
        <c:tickLblSkip val="1"/>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2922240"/>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bH0p5j"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952500</xdr:colOff>
      <xdr:row>5</xdr:row>
      <xdr:rowOff>609600</xdr:rowOff>
    </xdr:from>
    <xdr:to>
      <xdr:col>3</xdr:col>
      <xdr:colOff>38100</xdr:colOff>
      <xdr:row>5</xdr:row>
      <xdr:rowOff>1524000</xdr:rowOff>
    </xdr:to>
    <xdr:sp macro="" textlink="$F$41">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entury Gothic"/>
            </a:rPr>
            <a:pPr algn="ctr"/>
            <a:t>15%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5</xdr:row>
      <xdr:rowOff>609600</xdr:rowOff>
    </xdr:from>
    <xdr:to>
      <xdr:col>5</xdr:col>
      <xdr:colOff>647700</xdr:colOff>
      <xdr:row>5</xdr:row>
      <xdr:rowOff>1524000</xdr:rowOff>
    </xdr:to>
    <xdr:sp macro="" textlink="$G$41">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rgbClr val="00B0F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entury Gothic"/>
            </a:rPr>
            <a:pPr algn="ctr"/>
            <a:t>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5</xdr:row>
      <xdr:rowOff>596900</xdr:rowOff>
    </xdr:from>
    <xdr:to>
      <xdr:col>7</xdr:col>
      <xdr:colOff>1092200</xdr:colOff>
      <xdr:row>5</xdr:row>
      <xdr:rowOff>1511300</xdr:rowOff>
    </xdr:to>
    <xdr:sp macro="" textlink="$H$41">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entury Gothic"/>
            </a:rPr>
            <a:pPr algn="ctr"/>
            <a:t>8%</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5</xdr:row>
      <xdr:rowOff>114300</xdr:rowOff>
    </xdr:from>
    <xdr:to>
      <xdr:col>3</xdr:col>
      <xdr:colOff>76200</xdr:colOff>
      <xdr:row>5</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5</xdr:row>
      <xdr:rowOff>114300</xdr:rowOff>
    </xdr:from>
    <xdr:to>
      <xdr:col>5</xdr:col>
      <xdr:colOff>698500</xdr:colOff>
      <xdr:row>5</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5</xdr:row>
      <xdr:rowOff>76200</xdr:rowOff>
    </xdr:from>
    <xdr:to>
      <xdr:col>7</xdr:col>
      <xdr:colOff>1155700</xdr:colOff>
      <xdr:row>5</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2</xdr:row>
      <xdr:rowOff>69850</xdr:rowOff>
    </xdr:from>
    <xdr:to>
      <xdr:col>7</xdr:col>
      <xdr:colOff>2260600</xdr:colOff>
      <xdr:row>3</xdr:row>
      <xdr:rowOff>4864100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4</xdr:col>
      <xdr:colOff>914400</xdr:colOff>
      <xdr:row>0</xdr:row>
      <xdr:rowOff>2069183</xdr:rowOff>
    </xdr:to>
    <xdr:pic>
      <xdr:nvPicPr>
        <xdr:cNvPr id="6" name="Рисунок 5">
          <a:hlinkClick xmlns:r="http://schemas.openxmlformats.org/officeDocument/2006/relationships" r:id="rId2"/>
          <a:extLst>
            <a:ext uri="{FF2B5EF4-FFF2-40B4-BE49-F238E27FC236}">
              <a16:creationId xmlns:a16="http://schemas.microsoft.com/office/drawing/2014/main" id="{2E4068F0-A9CC-48E5-80B8-4AD438BACB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1588"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bH0p5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K99"/>
  <sheetViews>
    <sheetView showGridLines="0" tabSelected="1" zoomScale="85" zoomScaleNormal="85" workbookViewId="0">
      <pane ySplit="2" topLeftCell="A3" activePane="bottomLeft" state="frozen"/>
      <selection pane="bottomLeft" activeCell="B43" sqref="B43:H43"/>
    </sheetView>
  </sheetViews>
  <sheetFormatPr defaultColWidth="10.83203125" defaultRowHeight="16" x14ac:dyDescent="0.35"/>
  <cols>
    <col min="1" max="1" width="3" style="1" customWidth="1"/>
    <col min="2" max="8" width="30" style="1" customWidth="1"/>
    <col min="9" max="9" width="3" style="1" customWidth="1"/>
    <col min="10" max="10" width="3.33203125" style="24" customWidth="1"/>
    <col min="11" max="11" width="24.5" style="24" customWidth="1"/>
    <col min="12" max="16384" width="10.83203125" style="1"/>
  </cols>
  <sheetData>
    <row r="1" spans="1:11" ht="167" customHeight="1" x14ac:dyDescent="0.35"/>
    <row r="2" spans="1:11" ht="50" customHeight="1" x14ac:dyDescent="0.35">
      <c r="A2" s="3"/>
      <c r="B2" s="26" t="s">
        <v>7</v>
      </c>
      <c r="C2" s="4"/>
      <c r="D2" s="4"/>
      <c r="E2" s="4"/>
      <c r="F2" s="3"/>
      <c r="G2" s="3"/>
      <c r="H2" s="3"/>
      <c r="I2" s="3"/>
      <c r="J2" s="23"/>
      <c r="K2" s="23"/>
    </row>
    <row r="3" spans="1:11" ht="229" customHeight="1" x14ac:dyDescent="0.35">
      <c r="A3" s="3"/>
      <c r="B3" s="4"/>
      <c r="C3" s="4"/>
      <c r="D3" s="4"/>
      <c r="E3" s="4"/>
      <c r="F3" s="3"/>
      <c r="G3" s="3"/>
      <c r="H3" s="3"/>
      <c r="I3" s="3"/>
      <c r="J3" s="1"/>
      <c r="K3" s="1"/>
    </row>
    <row r="4" spans="1:11" ht="404" customHeight="1" x14ac:dyDescent="0.35">
      <c r="A4" s="3"/>
      <c r="B4" s="34"/>
      <c r="C4" s="34"/>
      <c r="D4" s="34"/>
      <c r="E4" s="34"/>
      <c r="F4" s="34"/>
      <c r="G4" s="34"/>
      <c r="H4" s="34"/>
      <c r="I4" s="3"/>
      <c r="K4" s="1"/>
    </row>
    <row r="5" spans="1:11" ht="24" customHeight="1" x14ac:dyDescent="0.35">
      <c r="A5" s="3"/>
      <c r="B5" s="34" t="s">
        <v>9</v>
      </c>
      <c r="C5" s="34"/>
      <c r="D5" s="34"/>
      <c r="E5" s="34"/>
      <c r="F5" s="34"/>
      <c r="G5" s="34"/>
      <c r="H5" s="34"/>
      <c r="I5" s="3"/>
      <c r="K5" s="1"/>
    </row>
    <row r="6" spans="1:11" ht="144" customHeight="1" x14ac:dyDescent="0.35">
      <c r="A6" s="3"/>
      <c r="B6" s="6"/>
      <c r="C6" s="6"/>
      <c r="D6" s="6"/>
      <c r="E6" s="6"/>
      <c r="F6" s="7"/>
      <c r="G6" s="7"/>
      <c r="H6" s="7"/>
      <c r="I6" s="3"/>
      <c r="K6" s="1"/>
    </row>
    <row r="7" spans="1:11" ht="16" customHeight="1" x14ac:dyDescent="0.35">
      <c r="A7" s="3"/>
      <c r="B7" s="7"/>
      <c r="C7" s="7"/>
      <c r="D7" s="7"/>
      <c r="E7" s="7"/>
      <c r="F7" s="7"/>
      <c r="G7" s="7"/>
      <c r="H7" s="7"/>
      <c r="I7" s="3"/>
      <c r="K7" s="1"/>
    </row>
    <row r="8" spans="1:11" ht="24" customHeight="1" x14ac:dyDescent="0.35">
      <c r="A8" s="3"/>
      <c r="B8" s="34" t="s">
        <v>6</v>
      </c>
      <c r="C8" s="34"/>
      <c r="D8" s="34"/>
      <c r="E8" s="34"/>
      <c r="F8" s="34"/>
      <c r="G8" s="34"/>
      <c r="H8" s="34"/>
      <c r="I8" s="3"/>
      <c r="K8" s="1"/>
    </row>
    <row r="9" spans="1:11" s="2" customFormat="1" ht="54" customHeight="1" x14ac:dyDescent="0.35">
      <c r="A9" s="5"/>
      <c r="B9" s="8" t="s">
        <v>8</v>
      </c>
      <c r="C9" s="9" t="s">
        <v>0</v>
      </c>
      <c r="D9" s="10" t="s">
        <v>1</v>
      </c>
      <c r="E9" s="11" t="s">
        <v>2</v>
      </c>
      <c r="F9" s="9" t="s">
        <v>3</v>
      </c>
      <c r="G9" s="10" t="s">
        <v>4</v>
      </c>
      <c r="H9" s="17" t="s">
        <v>5</v>
      </c>
      <c r="I9" s="5"/>
      <c r="J9" s="24"/>
    </row>
    <row r="10" spans="1:11" ht="20" customHeight="1" x14ac:dyDescent="0.35">
      <c r="A10" s="3"/>
      <c r="B10" s="27">
        <v>1</v>
      </c>
      <c r="C10" s="12">
        <v>704052</v>
      </c>
      <c r="D10" s="13">
        <v>5724</v>
      </c>
      <c r="E10" s="14">
        <v>123</v>
      </c>
      <c r="F10" s="18"/>
      <c r="G10" s="18"/>
      <c r="H10" s="19"/>
      <c r="I10" s="3"/>
      <c r="J10" s="25"/>
      <c r="K10" s="25"/>
    </row>
    <row r="11" spans="1:11" ht="20" customHeight="1" x14ac:dyDescent="0.35">
      <c r="A11" s="3"/>
      <c r="B11" s="27">
        <v>2</v>
      </c>
      <c r="C11" s="12">
        <v>1036400</v>
      </c>
      <c r="D11" s="13">
        <v>5182</v>
      </c>
      <c r="E11" s="14">
        <v>200</v>
      </c>
      <c r="F11" s="20">
        <f>IF((C10=0),1,((C11-C10)/C10))</f>
        <v>0.47205035991659705</v>
      </c>
      <c r="G11" s="20">
        <f>IF((D10=0),1,((D11-D10)/D10))</f>
        <v>-9.4689028651292806E-2</v>
      </c>
      <c r="H11" s="21">
        <f>IF((E10=0),1,((E11-E10)/E10))</f>
        <v>0.62601626016260159</v>
      </c>
      <c r="I11" s="3"/>
    </row>
    <row r="12" spans="1:11" ht="20" customHeight="1" x14ac:dyDescent="0.35">
      <c r="A12" s="3"/>
      <c r="B12" s="27">
        <v>3</v>
      </c>
      <c r="C12" s="12">
        <v>584288</v>
      </c>
      <c r="D12" s="13">
        <v>4712</v>
      </c>
      <c r="E12" s="14">
        <v>124</v>
      </c>
      <c r="F12" s="20">
        <f t="shared" ref="F12:F21" si="0">IF((C11=0),1,((C12-C11)/C11))</f>
        <v>-0.43623311462755693</v>
      </c>
      <c r="G12" s="20">
        <f t="shared" ref="G12:H21" si="1">IF((D11=0),1,((D12-D11)/D11))</f>
        <v>-9.0698571979930531E-2</v>
      </c>
      <c r="H12" s="21">
        <f t="shared" si="1"/>
        <v>-0.38</v>
      </c>
      <c r="I12" s="3"/>
    </row>
    <row r="13" spans="1:11" ht="20" customHeight="1" x14ac:dyDescent="0.35">
      <c r="A13" s="3"/>
      <c r="B13" s="27">
        <v>4</v>
      </c>
      <c r="C13" s="12">
        <v>893295</v>
      </c>
      <c r="D13" s="13">
        <v>6617</v>
      </c>
      <c r="E13" s="14">
        <v>135</v>
      </c>
      <c r="F13" s="20">
        <f t="shared" si="0"/>
        <v>0.52886076729284193</v>
      </c>
      <c r="G13" s="20">
        <f t="shared" si="1"/>
        <v>0.40428692699490665</v>
      </c>
      <c r="H13" s="21">
        <f t="shared" si="1"/>
        <v>8.8709677419354843E-2</v>
      </c>
      <c r="I13" s="3"/>
    </row>
    <row r="14" spans="1:11" ht="20" customHeight="1" x14ac:dyDescent="0.35">
      <c r="A14" s="3"/>
      <c r="B14" s="27">
        <v>5</v>
      </c>
      <c r="C14" s="12">
        <v>693576</v>
      </c>
      <c r="D14" s="13">
        <v>3211</v>
      </c>
      <c r="E14" s="14">
        <v>216</v>
      </c>
      <c r="F14" s="20">
        <f t="shared" si="0"/>
        <v>-0.22357563850687623</v>
      </c>
      <c r="G14" s="20">
        <f t="shared" si="1"/>
        <v>-0.51473477406679768</v>
      </c>
      <c r="H14" s="21">
        <f t="shared" si="1"/>
        <v>0.6</v>
      </c>
      <c r="I14" s="3"/>
    </row>
    <row r="15" spans="1:11" ht="20" customHeight="1" x14ac:dyDescent="0.35">
      <c r="A15" s="3"/>
      <c r="B15" s="27">
        <v>6</v>
      </c>
      <c r="C15" s="12">
        <v>825408</v>
      </c>
      <c r="D15" s="13">
        <v>5732</v>
      </c>
      <c r="E15" s="14">
        <v>144</v>
      </c>
      <c r="F15" s="20">
        <f t="shared" si="0"/>
        <v>0.19007578116889859</v>
      </c>
      <c r="G15" s="20">
        <f t="shared" si="1"/>
        <v>0.7851136717533479</v>
      </c>
      <c r="H15" s="21">
        <f t="shared" si="1"/>
        <v>-0.33333333333333331</v>
      </c>
      <c r="I15" s="3"/>
    </row>
    <row r="16" spans="1:11" ht="20" customHeight="1" x14ac:dyDescent="0.35">
      <c r="A16" s="3"/>
      <c r="B16" s="27">
        <v>7</v>
      </c>
      <c r="C16" s="12">
        <v>866810</v>
      </c>
      <c r="D16" s="13">
        <v>5978</v>
      </c>
      <c r="E16" s="14">
        <v>145</v>
      </c>
      <c r="F16" s="20">
        <f t="shared" si="0"/>
        <v>5.0159436303016204E-2</v>
      </c>
      <c r="G16" s="20">
        <f t="shared" si="1"/>
        <v>4.2916957431960924E-2</v>
      </c>
      <c r="H16" s="21">
        <f t="shared" si="1"/>
        <v>6.9444444444444441E-3</v>
      </c>
      <c r="I16" s="3"/>
    </row>
    <row r="17" spans="1:11" ht="20" customHeight="1" x14ac:dyDescent="0.35">
      <c r="A17" s="3"/>
      <c r="B17" s="27">
        <v>8</v>
      </c>
      <c r="C17" s="12">
        <v>433125</v>
      </c>
      <c r="D17" s="13">
        <v>4375</v>
      </c>
      <c r="E17" s="14">
        <v>99</v>
      </c>
      <c r="F17" s="20">
        <f t="shared" si="0"/>
        <v>-0.50032302349995961</v>
      </c>
      <c r="G17" s="20">
        <f t="shared" si="1"/>
        <v>-0.26814988290398128</v>
      </c>
      <c r="H17" s="21">
        <f t="shared" si="1"/>
        <v>-0.31724137931034485</v>
      </c>
      <c r="I17" s="3"/>
    </row>
    <row r="18" spans="1:11" ht="20" customHeight="1" x14ac:dyDescent="0.35">
      <c r="A18" s="3"/>
      <c r="B18" s="27">
        <v>9</v>
      </c>
      <c r="C18" s="12">
        <v>1095416</v>
      </c>
      <c r="D18" s="13">
        <v>5048</v>
      </c>
      <c r="E18" s="14">
        <v>217</v>
      </c>
      <c r="F18" s="20">
        <f t="shared" si="0"/>
        <v>1.52909898989899</v>
      </c>
      <c r="G18" s="20">
        <f t="shared" si="1"/>
        <v>0.15382857142857143</v>
      </c>
      <c r="H18" s="21">
        <f t="shared" si="1"/>
        <v>1.1919191919191918</v>
      </c>
      <c r="I18" s="3"/>
    </row>
    <row r="19" spans="1:11" ht="20" customHeight="1" x14ac:dyDescent="0.35">
      <c r="A19" s="3"/>
      <c r="B19" s="27">
        <v>10</v>
      </c>
      <c r="C19" s="12">
        <v>876096</v>
      </c>
      <c r="D19" s="13">
        <v>5184</v>
      </c>
      <c r="E19" s="14">
        <v>169</v>
      </c>
      <c r="F19" s="20">
        <f t="shared" si="0"/>
        <v>-0.20021617358154345</v>
      </c>
      <c r="G19" s="20">
        <f t="shared" si="1"/>
        <v>2.694136291600634E-2</v>
      </c>
      <c r="H19" s="21">
        <f t="shared" si="1"/>
        <v>-0.22119815668202766</v>
      </c>
      <c r="I19" s="3"/>
    </row>
    <row r="20" spans="1:11" ht="20" customHeight="1" x14ac:dyDescent="0.35">
      <c r="A20" s="3"/>
      <c r="B20" s="27">
        <v>11</v>
      </c>
      <c r="C20" s="12">
        <v>759220</v>
      </c>
      <c r="D20" s="13">
        <v>3451</v>
      </c>
      <c r="E20" s="14">
        <v>220</v>
      </c>
      <c r="F20" s="20">
        <f t="shared" si="0"/>
        <v>-0.13340547154649718</v>
      </c>
      <c r="G20" s="20">
        <f t="shared" si="1"/>
        <v>-0.33429783950617287</v>
      </c>
      <c r="H20" s="21">
        <f t="shared" si="1"/>
        <v>0.30177514792899407</v>
      </c>
      <c r="I20" s="3"/>
    </row>
    <row r="21" spans="1:11" ht="20" customHeight="1" x14ac:dyDescent="0.35">
      <c r="A21" s="3"/>
      <c r="B21" s="27">
        <v>12</v>
      </c>
      <c r="C21" s="12">
        <v>728670</v>
      </c>
      <c r="D21" s="13">
        <v>3405</v>
      </c>
      <c r="E21" s="14">
        <v>214</v>
      </c>
      <c r="F21" s="20">
        <f t="shared" si="0"/>
        <v>-4.0238665999315089E-2</v>
      </c>
      <c r="G21" s="20">
        <f t="shared" si="1"/>
        <v>-1.3329469718922052E-2</v>
      </c>
      <c r="H21" s="21">
        <f t="shared" si="1"/>
        <v>-2.7272727272727271E-2</v>
      </c>
      <c r="I21" s="3"/>
    </row>
    <row r="22" spans="1:11" ht="20" customHeight="1" x14ac:dyDescent="0.35">
      <c r="A22" s="3"/>
      <c r="B22" s="27">
        <v>13</v>
      </c>
      <c r="C22" s="12">
        <v>720875</v>
      </c>
      <c r="D22" s="13">
        <v>5767</v>
      </c>
      <c r="E22" s="14">
        <v>125</v>
      </c>
      <c r="F22" s="20">
        <f t="shared" ref="F22:F40" si="2">IF((C21=0),1,((C22-C21)/C21))</f>
        <v>-1.06975722892393E-2</v>
      </c>
      <c r="G22" s="20">
        <f t="shared" ref="G22:G40" si="3">IF((D21=0),1,((D22-D21)/D21))</f>
        <v>0.69368575624082229</v>
      </c>
      <c r="H22" s="21">
        <f t="shared" ref="H22:H40" si="4">IF((E21=0),1,((E22-E21)/E21))</f>
        <v>-0.41588785046728971</v>
      </c>
      <c r="I22" s="3"/>
      <c r="J22" s="25"/>
      <c r="K22" s="25"/>
    </row>
    <row r="23" spans="1:11" ht="20" customHeight="1" x14ac:dyDescent="0.35">
      <c r="A23" s="3"/>
      <c r="B23" s="27">
        <v>14</v>
      </c>
      <c r="C23" s="12">
        <v>281134</v>
      </c>
      <c r="D23" s="13">
        <v>3269</v>
      </c>
      <c r="E23" s="14">
        <v>111</v>
      </c>
      <c r="F23" s="20">
        <f t="shared" si="2"/>
        <v>-0.61001005722212587</v>
      </c>
      <c r="G23" s="20">
        <f t="shared" si="3"/>
        <v>-0.43315415293913645</v>
      </c>
      <c r="H23" s="21">
        <f t="shared" si="4"/>
        <v>-0.112</v>
      </c>
      <c r="I23" s="3"/>
    </row>
    <row r="24" spans="1:11" ht="20" customHeight="1" x14ac:dyDescent="0.35">
      <c r="A24" s="3"/>
      <c r="B24" s="27">
        <v>15</v>
      </c>
      <c r="C24" s="12">
        <v>973170</v>
      </c>
      <c r="D24" s="13">
        <v>4915</v>
      </c>
      <c r="E24" s="14">
        <v>198</v>
      </c>
      <c r="F24" s="20">
        <f t="shared" si="2"/>
        <v>2.4615877126210277</v>
      </c>
      <c r="G24" s="20">
        <f t="shared" si="3"/>
        <v>0.50351789538085046</v>
      </c>
      <c r="H24" s="21">
        <f t="shared" si="4"/>
        <v>0.78378378378378377</v>
      </c>
      <c r="I24" s="3"/>
    </row>
    <row r="25" spans="1:11" ht="20" customHeight="1" x14ac:dyDescent="0.35">
      <c r="A25" s="3"/>
      <c r="B25" s="27">
        <v>16</v>
      </c>
      <c r="C25" s="12">
        <v>671826</v>
      </c>
      <c r="D25" s="13">
        <v>5462</v>
      </c>
      <c r="E25" s="14">
        <v>123</v>
      </c>
      <c r="F25" s="20">
        <f t="shared" si="2"/>
        <v>-0.30965196214433244</v>
      </c>
      <c r="G25" s="20">
        <f t="shared" si="3"/>
        <v>0.11129196337741608</v>
      </c>
      <c r="H25" s="21">
        <f t="shared" si="4"/>
        <v>-0.37878787878787878</v>
      </c>
      <c r="I25" s="3"/>
    </row>
    <row r="26" spans="1:11" ht="20" customHeight="1" x14ac:dyDescent="0.35">
      <c r="A26" s="3"/>
      <c r="B26" s="27">
        <v>17</v>
      </c>
      <c r="C26" s="12">
        <v>472000</v>
      </c>
      <c r="D26" s="13">
        <v>4720</v>
      </c>
      <c r="E26" s="14">
        <v>100</v>
      </c>
      <c r="F26" s="20">
        <f t="shared" si="2"/>
        <v>-0.29743713401982058</v>
      </c>
      <c r="G26" s="20">
        <f t="shared" si="3"/>
        <v>-0.13584767484437935</v>
      </c>
      <c r="H26" s="21">
        <f t="shared" si="4"/>
        <v>-0.18699186991869918</v>
      </c>
      <c r="I26" s="3"/>
    </row>
    <row r="27" spans="1:11" ht="20" customHeight="1" x14ac:dyDescent="0.35">
      <c r="A27" s="3"/>
      <c r="B27" s="27">
        <v>18</v>
      </c>
      <c r="C27" s="12">
        <v>760836</v>
      </c>
      <c r="D27" s="13">
        <v>4047</v>
      </c>
      <c r="E27" s="14">
        <v>188</v>
      </c>
      <c r="F27" s="20">
        <f t="shared" si="2"/>
        <v>0.61194067796610174</v>
      </c>
      <c r="G27" s="20">
        <f t="shared" si="3"/>
        <v>-0.14258474576271185</v>
      </c>
      <c r="H27" s="21">
        <f t="shared" si="4"/>
        <v>0.88</v>
      </c>
      <c r="I27" s="3"/>
    </row>
    <row r="28" spans="1:11" ht="20" customHeight="1" x14ac:dyDescent="0.35">
      <c r="A28" s="3"/>
      <c r="B28" s="27">
        <v>19</v>
      </c>
      <c r="C28" s="12">
        <v>541416</v>
      </c>
      <c r="D28" s="13">
        <v>3981</v>
      </c>
      <c r="E28" s="14">
        <v>136</v>
      </c>
      <c r="F28" s="20">
        <f t="shared" si="2"/>
        <v>-0.28839329369272748</v>
      </c>
      <c r="G28" s="20">
        <f t="shared" si="3"/>
        <v>-1.630837657524092E-2</v>
      </c>
      <c r="H28" s="21">
        <f t="shared" si="4"/>
        <v>-0.27659574468085107</v>
      </c>
      <c r="I28" s="3"/>
    </row>
    <row r="29" spans="1:11" ht="20" customHeight="1" x14ac:dyDescent="0.35">
      <c r="A29" s="3"/>
      <c r="B29" s="27">
        <v>20</v>
      </c>
      <c r="C29" s="12">
        <v>683800</v>
      </c>
      <c r="D29" s="13">
        <v>6838</v>
      </c>
      <c r="E29" s="14">
        <v>100</v>
      </c>
      <c r="F29" s="20">
        <f t="shared" si="2"/>
        <v>0.26298447035181821</v>
      </c>
      <c r="G29" s="20">
        <f t="shared" si="3"/>
        <v>0.71765887967847275</v>
      </c>
      <c r="H29" s="21">
        <f t="shared" si="4"/>
        <v>-0.26470588235294118</v>
      </c>
      <c r="I29" s="3"/>
    </row>
    <row r="30" spans="1:11" ht="20" customHeight="1" x14ac:dyDescent="0.35">
      <c r="A30" s="3"/>
      <c r="B30" s="27">
        <v>21</v>
      </c>
      <c r="C30" s="12">
        <v>616132</v>
      </c>
      <c r="D30" s="13">
        <v>5092</v>
      </c>
      <c r="E30" s="14">
        <v>121</v>
      </c>
      <c r="F30" s="20">
        <f t="shared" si="2"/>
        <v>-9.8958759871307395E-2</v>
      </c>
      <c r="G30" s="20">
        <f t="shared" si="3"/>
        <v>-0.25533781807546069</v>
      </c>
      <c r="H30" s="21">
        <f t="shared" si="4"/>
        <v>0.21</v>
      </c>
      <c r="I30" s="3"/>
    </row>
    <row r="31" spans="1:11" ht="20" customHeight="1" x14ac:dyDescent="0.35">
      <c r="A31" s="3"/>
      <c r="B31" s="27">
        <v>22</v>
      </c>
      <c r="C31" s="12">
        <v>837600</v>
      </c>
      <c r="D31" s="13">
        <v>4188</v>
      </c>
      <c r="E31" s="14">
        <v>200</v>
      </c>
      <c r="F31" s="20">
        <f t="shared" si="2"/>
        <v>0.35944894925113452</v>
      </c>
      <c r="G31" s="20">
        <f t="shared" si="3"/>
        <v>-0.17753338570306362</v>
      </c>
      <c r="H31" s="21">
        <f t="shared" si="4"/>
        <v>0.65289256198347112</v>
      </c>
      <c r="I31" s="3"/>
    </row>
    <row r="32" spans="1:11" ht="20" customHeight="1" x14ac:dyDescent="0.35">
      <c r="A32" s="3"/>
      <c r="B32" s="27">
        <v>23</v>
      </c>
      <c r="C32" s="12">
        <v>1341385</v>
      </c>
      <c r="D32" s="13">
        <v>6239</v>
      </c>
      <c r="E32" s="14">
        <v>215</v>
      </c>
      <c r="F32" s="20">
        <f t="shared" si="2"/>
        <v>0.60146251193887301</v>
      </c>
      <c r="G32" s="20">
        <f t="shared" si="3"/>
        <v>0.48973256924546321</v>
      </c>
      <c r="H32" s="21">
        <f t="shared" si="4"/>
        <v>7.4999999999999997E-2</v>
      </c>
      <c r="I32" s="3"/>
    </row>
    <row r="33" spans="1:11" ht="20" customHeight="1" x14ac:dyDescent="0.35">
      <c r="A33" s="3"/>
      <c r="B33" s="27">
        <v>24</v>
      </c>
      <c r="C33" s="12">
        <v>289940</v>
      </c>
      <c r="D33" s="13">
        <v>3052</v>
      </c>
      <c r="E33" s="14">
        <v>95</v>
      </c>
      <c r="F33" s="20">
        <f t="shared" si="2"/>
        <v>-0.78385027415693476</v>
      </c>
      <c r="G33" s="20">
        <f t="shared" si="3"/>
        <v>-0.51081904151306301</v>
      </c>
      <c r="H33" s="21">
        <f t="shared" si="4"/>
        <v>-0.55813953488372092</v>
      </c>
      <c r="I33" s="3"/>
    </row>
    <row r="34" spans="1:11" ht="20" customHeight="1" x14ac:dyDescent="0.35">
      <c r="A34" s="3"/>
      <c r="B34" s="27">
        <v>25</v>
      </c>
      <c r="C34" s="12">
        <v>673047</v>
      </c>
      <c r="D34" s="13">
        <v>4233</v>
      </c>
      <c r="E34" s="14">
        <v>159</v>
      </c>
      <c r="F34" s="20">
        <f t="shared" si="2"/>
        <v>1.3213319997240809</v>
      </c>
      <c r="G34" s="20">
        <f t="shared" si="3"/>
        <v>0.38695937090432503</v>
      </c>
      <c r="H34" s="21">
        <f t="shared" si="4"/>
        <v>0.67368421052631577</v>
      </c>
      <c r="I34" s="3"/>
    </row>
    <row r="35" spans="1:11" ht="20" customHeight="1" x14ac:dyDescent="0.35">
      <c r="A35" s="3"/>
      <c r="B35" s="27">
        <v>26</v>
      </c>
      <c r="C35" s="12">
        <v>644024</v>
      </c>
      <c r="D35" s="13">
        <v>4237</v>
      </c>
      <c r="E35" s="14">
        <v>152</v>
      </c>
      <c r="F35" s="20">
        <f t="shared" si="2"/>
        <v>-4.3121802786432448E-2</v>
      </c>
      <c r="G35" s="20">
        <f t="shared" si="3"/>
        <v>9.4495629577132057E-4</v>
      </c>
      <c r="H35" s="21">
        <f t="shared" si="4"/>
        <v>-4.40251572327044E-2</v>
      </c>
      <c r="I35" s="3"/>
    </row>
    <row r="36" spans="1:11" ht="20" customHeight="1" x14ac:dyDescent="0.35">
      <c r="A36" s="3"/>
      <c r="B36" s="27">
        <v>27</v>
      </c>
      <c r="C36" s="12">
        <v>900711</v>
      </c>
      <c r="D36" s="13">
        <v>4437</v>
      </c>
      <c r="E36" s="14">
        <v>203</v>
      </c>
      <c r="F36" s="20">
        <f t="shared" si="2"/>
        <v>0.39856744469150218</v>
      </c>
      <c r="G36" s="20">
        <f t="shared" si="3"/>
        <v>4.7203209818267644E-2</v>
      </c>
      <c r="H36" s="21">
        <f t="shared" si="4"/>
        <v>0.33552631578947367</v>
      </c>
      <c r="I36" s="3"/>
    </row>
    <row r="37" spans="1:11" ht="20" customHeight="1" x14ac:dyDescent="0.35">
      <c r="A37" s="3"/>
      <c r="B37" s="27">
        <v>28</v>
      </c>
      <c r="C37" s="12">
        <v>1250424</v>
      </c>
      <c r="D37" s="13">
        <v>6616</v>
      </c>
      <c r="E37" s="14">
        <v>189</v>
      </c>
      <c r="F37" s="20">
        <f t="shared" si="2"/>
        <v>0.38826327201510807</v>
      </c>
      <c r="G37" s="20">
        <f t="shared" si="3"/>
        <v>0.49109758846067164</v>
      </c>
      <c r="H37" s="21">
        <f t="shared" si="4"/>
        <v>-6.8965517241379309E-2</v>
      </c>
      <c r="I37" s="3"/>
    </row>
    <row r="38" spans="1:11" ht="20" customHeight="1" x14ac:dyDescent="0.35">
      <c r="A38" s="3"/>
      <c r="B38" s="27">
        <v>29</v>
      </c>
      <c r="C38" s="12">
        <v>954564</v>
      </c>
      <c r="D38" s="13">
        <v>5486</v>
      </c>
      <c r="E38" s="14">
        <v>174</v>
      </c>
      <c r="F38" s="20">
        <f t="shared" si="2"/>
        <v>-0.23660774265369186</v>
      </c>
      <c r="G38" s="20">
        <f t="shared" si="3"/>
        <v>-0.17079806529625152</v>
      </c>
      <c r="H38" s="21">
        <f t="shared" si="4"/>
        <v>-7.9365079365079361E-2</v>
      </c>
      <c r="I38" s="3"/>
    </row>
    <row r="39" spans="1:11" ht="20" customHeight="1" x14ac:dyDescent="0.35">
      <c r="A39" s="3"/>
      <c r="B39" s="27">
        <v>30</v>
      </c>
      <c r="C39" s="12">
        <v>476005</v>
      </c>
      <c r="D39" s="13">
        <v>3071</v>
      </c>
      <c r="E39" s="14">
        <v>155</v>
      </c>
      <c r="F39" s="20">
        <f t="shared" si="2"/>
        <v>-0.50133778353258662</v>
      </c>
      <c r="G39" s="20">
        <f t="shared" si="3"/>
        <v>-0.44021144732045209</v>
      </c>
      <c r="H39" s="21">
        <f t="shared" si="4"/>
        <v>-0.10919540229885058</v>
      </c>
      <c r="I39" s="3"/>
    </row>
    <row r="40" spans="1:11" ht="20" customHeight="1" thickBot="1" x14ac:dyDescent="0.4">
      <c r="A40" s="3"/>
      <c r="B40" s="28">
        <v>31</v>
      </c>
      <c r="C40" s="29">
        <v>521031</v>
      </c>
      <c r="D40" s="16">
        <v>4039</v>
      </c>
      <c r="E40" s="15">
        <v>129</v>
      </c>
      <c r="F40" s="22">
        <f t="shared" si="2"/>
        <v>9.4591443367191524E-2</v>
      </c>
      <c r="G40" s="22">
        <f t="shared" si="3"/>
        <v>0.31520677303809835</v>
      </c>
      <c r="H40" s="30">
        <f t="shared" si="4"/>
        <v>-0.16774193548387098</v>
      </c>
      <c r="I40" s="3"/>
    </row>
    <row r="41" spans="1:11" ht="34" customHeight="1" x14ac:dyDescent="0.35">
      <c r="A41" s="3"/>
      <c r="B41" s="3"/>
      <c r="C41" s="3"/>
      <c r="D41" s="3"/>
      <c r="E41" s="31" t="s">
        <v>10</v>
      </c>
      <c r="F41" s="32">
        <f>AVERAGE(F10:F40)</f>
        <v>0.15187884487920786</v>
      </c>
      <c r="G41" s="32">
        <f t="shared" ref="G41:H41" si="5">AVERAGE(G10:G40)</f>
        <v>5.2396405936936508E-2</v>
      </c>
      <c r="H41" s="32">
        <f t="shared" si="5"/>
        <v>8.2826804821531055E-2</v>
      </c>
      <c r="I41" s="3"/>
    </row>
    <row r="42" spans="1:11" x14ac:dyDescent="0.35">
      <c r="J42" s="25"/>
      <c r="K42" s="25"/>
    </row>
    <row r="43" spans="1:11" ht="50" customHeight="1" x14ac:dyDescent="0.35">
      <c r="B43" s="35" t="s">
        <v>11</v>
      </c>
      <c r="C43" s="35"/>
      <c r="D43" s="35"/>
      <c r="E43" s="35"/>
      <c r="F43" s="35"/>
      <c r="G43" s="35"/>
      <c r="H43" s="35"/>
    </row>
    <row r="46" spans="1:11" x14ac:dyDescent="0.35">
      <c r="C46" s="33"/>
    </row>
    <row r="77" spans="10:11" x14ac:dyDescent="0.35">
      <c r="J77" s="25"/>
      <c r="K77" s="25"/>
    </row>
    <row r="87" spans="10:11" x14ac:dyDescent="0.35">
      <c r="J87" s="25"/>
      <c r="K87" s="25"/>
    </row>
    <row r="91" spans="10:11" x14ac:dyDescent="0.35">
      <c r="J91" s="25"/>
      <c r="K91" s="25"/>
    </row>
    <row r="95" spans="10:11" x14ac:dyDescent="0.35">
      <c r="J95" s="25"/>
      <c r="K95" s="25"/>
    </row>
    <row r="99" spans="10:11" x14ac:dyDescent="0.35">
      <c r="J99" s="25"/>
      <c r="K99" s="25"/>
    </row>
  </sheetData>
  <mergeCells count="4">
    <mergeCell ref="B8:H8"/>
    <mergeCell ref="B5:H5"/>
    <mergeCell ref="B4:H4"/>
    <mergeCell ref="B43:H43"/>
  </mergeCells>
  <hyperlinks>
    <hyperlink ref="B43:H43" r:id="rId1" display="LEARN MORE ABOUT SMARTSHEET SIGHTS DASHBOARDS "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4E006-6A18-4415-8D2B-FF9A24C6F190}">
  <sheetPr>
    <tabColor theme="1"/>
  </sheetPr>
  <dimension ref="B2"/>
  <sheetViews>
    <sheetView showGridLines="0" workbookViewId="0">
      <selection activeCell="W53" sqref="W53"/>
    </sheetView>
  </sheetViews>
  <sheetFormatPr defaultColWidth="10.83203125" defaultRowHeight="14.5" x14ac:dyDescent="0.35"/>
  <cols>
    <col min="1" max="1" width="3.33203125" style="37" customWidth="1"/>
    <col min="2" max="2" width="88.33203125" style="37" customWidth="1"/>
    <col min="3" max="16384" width="10.83203125" style="37"/>
  </cols>
  <sheetData>
    <row r="2" spans="2:2" ht="93" x14ac:dyDescent="0.35">
      <c r="B2" s="36"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Sales Manager Dashboard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2016-07-15T15:02:20Z</dcterms:created>
  <dcterms:modified xsi:type="dcterms:W3CDTF">2021-02-26T20:21:50Z</dcterms:modified>
</cp:coreProperties>
</file>