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showInkAnnotation="0" autoCompressPictures="0"/>
  <mc:AlternateContent xmlns:mc="http://schemas.openxmlformats.org/markup-compatibility/2006">
    <mc:Choice Requires="x15">
      <x15ac:absPath xmlns:x15ac="http://schemas.microsoft.com/office/spreadsheetml/2010/11/ac" url="/Users/heatherkey/Desktop/Free Project Dashboard Templates/"/>
    </mc:Choice>
  </mc:AlternateContent>
  <xr:revisionPtr revIDLastSave="0" documentId="13_ncr:1_{C6DE9605-C5D3-C548-85DE-C9B81B182AF6}" xr6:coauthVersionLast="47" xr6:coauthVersionMax="47" xr10:uidLastSave="{00000000-0000-0000-0000-000000000000}"/>
  <bookViews>
    <workbookView xWindow="46760" yWindow="9080" windowWidth="20740" windowHeight="21600" tabRatio="500" xr2:uid="{00000000-000D-0000-FFFF-FFFF00000000}"/>
  </bookViews>
  <sheets>
    <sheet name="Project Dashboard" sheetId="1" r:id="rId1"/>
    <sheet name="BLANK - Project Dashboard" sheetId="7" r:id="rId2"/>
    <sheet name="-Disclaimer-" sheetId="2" r:id="rId3"/>
  </sheets>
  <definedNames>
    <definedName name="_xlnm.Print_Area" localSheetId="1">'BLANK - Project Dashboard'!$B$1:$I$47</definedName>
    <definedName name="_xlnm.Print_Area" localSheetId="0">'Project Dashboard'!$B$2:$I$40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6" i="7" l="1"/>
  <c r="C45" i="7"/>
  <c r="C44" i="7"/>
  <c r="C43" i="7"/>
  <c r="C38" i="7"/>
  <c r="C37" i="7"/>
  <c r="C36" i="7"/>
  <c r="C35" i="7"/>
  <c r="C34" i="7"/>
  <c r="F30" i="7"/>
  <c r="F29" i="7"/>
  <c r="F28" i="7"/>
  <c r="F27" i="7"/>
  <c r="F26" i="7"/>
  <c r="F25" i="7"/>
  <c r="F24" i="7"/>
  <c r="F23" i="7"/>
  <c r="F22" i="7"/>
  <c r="F21" i="7"/>
  <c r="F20" i="7"/>
  <c r="F19" i="7"/>
  <c r="F18" i="7"/>
  <c r="F17" i="7"/>
  <c r="F16" i="7"/>
  <c r="F15" i="7"/>
  <c r="F14" i="7"/>
  <c r="F13" i="7"/>
  <c r="F12" i="7"/>
  <c r="F11" i="7"/>
  <c r="C39" i="7"/>
  <c r="D36" i="7"/>
  <c r="D38" i="7"/>
  <c r="C47" i="7"/>
  <c r="D43" i="7"/>
  <c r="C39" i="1"/>
  <c r="C38" i="1"/>
  <c r="C37" i="1"/>
  <c r="C36" i="1"/>
  <c r="C31" i="1"/>
  <c r="C30" i="1"/>
  <c r="C29" i="1"/>
  <c r="C28" i="1"/>
  <c r="C27" i="1"/>
  <c r="D34" i="7"/>
  <c r="D37" i="7"/>
  <c r="D35" i="7"/>
  <c r="D46" i="7"/>
  <c r="D44" i="7"/>
  <c r="D45" i="7"/>
  <c r="C40" i="1"/>
  <c r="D37" i="1"/>
  <c r="C32" i="1"/>
  <c r="D28" i="1"/>
  <c r="D39" i="7"/>
  <c r="D47" i="7"/>
  <c r="D31" i="1"/>
  <c r="D27" i="1"/>
  <c r="D30" i="1"/>
  <c r="D29" i="1"/>
  <c r="D36" i="1"/>
  <c r="D39" i="1"/>
  <c r="D38" i="1"/>
  <c r="F12" i="1"/>
  <c r="D40" i="1"/>
  <c r="D32" i="1"/>
  <c r="F13" i="1"/>
  <c r="F14" i="1"/>
  <c r="F15" i="1"/>
  <c r="F16" i="1"/>
  <c r="F17" i="1"/>
  <c r="F18" i="1"/>
  <c r="F19" i="1"/>
  <c r="F20" i="1"/>
  <c r="F21" i="1"/>
  <c r="F22" i="1"/>
  <c r="F23" i="1"/>
</calcChain>
</file>

<file path=xl/sharedStrings.xml><?xml version="1.0" encoding="utf-8"?>
<sst xmlns="http://schemas.openxmlformats.org/spreadsheetml/2006/main" count="165" uniqueCount="73">
  <si>
    <t>TASK NAME</t>
  </si>
  <si>
    <t>STATUS</t>
  </si>
  <si>
    <t>ASSIGNED TO</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</si>
  <si>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</si>
  <si>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</si>
  <si>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</si>
  <si>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</si>
  <si>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</si>
  <si>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</si>
  <si>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</si>
  <si>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Task 1</t>
  </si>
  <si>
    <t>Task 2</t>
  </si>
  <si>
    <t>Task 3</t>
  </si>
  <si>
    <t>Task 4</t>
  </si>
  <si>
    <t>Task 5</t>
  </si>
  <si>
    <t>Task 6</t>
  </si>
  <si>
    <t>Task 7</t>
  </si>
  <si>
    <t>Task 8</t>
  </si>
  <si>
    <t>Task 9</t>
  </si>
  <si>
    <t>Task 10</t>
  </si>
  <si>
    <t>Task 11</t>
  </si>
  <si>
    <t>Task 12</t>
  </si>
  <si>
    <t>Task 13</t>
  </si>
  <si>
    <t>Task 14</t>
  </si>
  <si>
    <t>Task 15</t>
  </si>
  <si>
    <t>Task 16</t>
  </si>
  <si>
    <t>Task 17</t>
  </si>
  <si>
    <t>Task 18</t>
  </si>
  <si>
    <t>Task 19</t>
  </si>
  <si>
    <t>Task 20</t>
  </si>
  <si>
    <t>PRIORITY</t>
  </si>
  <si>
    <t>High</t>
  </si>
  <si>
    <t>Medium</t>
  </si>
  <si>
    <t>Low</t>
  </si>
  <si>
    <t xml:space="preserve">Change Requests </t>
  </si>
  <si>
    <t>Actions</t>
  </si>
  <si>
    <t>Decisions</t>
  </si>
  <si>
    <t>Overdue</t>
  </si>
  <si>
    <t>Launch</t>
  </si>
  <si>
    <t>System Testing</t>
  </si>
  <si>
    <t>Hardware Config.</t>
  </si>
  <si>
    <t>Dev. Complete</t>
  </si>
  <si>
    <t>Testing</t>
  </si>
  <si>
    <t>Staffing</t>
  </si>
  <si>
    <t>Final Resource Plan</t>
  </si>
  <si>
    <t>Detailed Reqs.</t>
  </si>
  <si>
    <t>Agree on objectives</t>
  </si>
  <si>
    <t>Set kick-off meeting</t>
  </si>
  <si>
    <t>PROJECT NAME</t>
  </si>
  <si>
    <t>% COMPLETE</t>
  </si>
  <si>
    <t>DATE</t>
  </si>
  <si>
    <t>PROJECT  STATUS</t>
  </si>
  <si>
    <t>00/00/00</t>
  </si>
  <si>
    <t>DASHBOARD DATA</t>
  </si>
  <si>
    <t>TASK TABLE</t>
  </si>
  <si>
    <t>TASK STATUS %</t>
  </si>
  <si>
    <t>COUNT</t>
  </si>
  <si>
    <t>%</t>
  </si>
  <si>
    <t>END 
DATE</t>
  </si>
  <si>
    <r>
      <t>DURATION</t>
    </r>
    <r>
      <rPr>
        <sz val="9"/>
        <color theme="0"/>
        <rFont val="Century Gothic"/>
        <family val="1"/>
      </rPr>
      <t xml:space="preserve"> 
in days</t>
    </r>
  </si>
  <si>
    <t>START 
DATE</t>
  </si>
  <si>
    <t>TOTAL</t>
  </si>
  <si>
    <t>BUDGET</t>
  </si>
  <si>
    <t>PLANNED</t>
  </si>
  <si>
    <t>ACTUAL</t>
  </si>
  <si>
    <t>TASK PRIORITY %</t>
  </si>
  <si>
    <t>TASK TIMELINE</t>
  </si>
  <si>
    <t>PENDING ITEMS</t>
  </si>
  <si>
    <t>automatically populates</t>
  </si>
  <si>
    <t>Technical Reqs.</t>
  </si>
  <si>
    <t>Hardware Reqs.</t>
  </si>
  <si>
    <t xml:space="preserve">Enter DASHBOARD DATA in the tables beginning at row 8.  Dashboard graphics will automatically populate.  </t>
  </si>
  <si>
    <t>PROJECT DASHBOARD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</si>
</sst>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
    <numFmt numFmtId="166" formatCode="mm/dd/yy;@"/>
  </numFmts>
  <fonts count="2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2"/>
      <color theme="1"/>
      <name val="Calibri"/>
      <family val="2"/>
      <scheme val="minor"/>
    </font>
    <font>
      <b/>
      <sz val="10"/>
      <color theme="1"/>
      <name val="Century Gothic"/>
      <family val="1"/>
    </font>
    <font>
      <sz val="11"/>
      <color theme="1"/>
      <name val="Century Gothic"/>
      <family val="1"/>
    </font>
    <font>
      <b/>
      <sz val="13"/>
      <color theme="1"/>
      <name val="Century Gothic"/>
      <family val="1"/>
    </font>
    <font>
      <sz val="16"/>
      <color theme="1"/>
      <name val="Century Gothic"/>
      <family val="1"/>
    </font>
    <font>
      <sz val="22"/>
      <color theme="1"/>
      <name val="Century Gothic"/>
      <family val="1"/>
    </font>
    <font>
      <b/>
      <sz val="18"/>
      <color theme="1"/>
      <name val="Century Gothic"/>
      <family val="1"/>
    </font>
    <font>
      <b/>
      <sz val="22"/>
      <color theme="1" tint="0.34998626667073579"/>
      <name val="Century Gothic"/>
      <family val="1"/>
    </font>
    <font>
      <b/>
      <sz val="20"/>
      <color theme="1" tint="0.34998626667073579"/>
      <name val="Century Gothic"/>
      <family val="2"/>
    </font>
    <font>
      <u/>
      <sz val="22"/>
      <color theme="0" tint="-4.9989318521683403E-2"/>
      <name val="Century Gothic Bold"/>
    </font>
  </fonts>
  <fills count="1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FF0000"/>
        <bgColor indexed="64"/>
      </patternFill>
    </fill>
    <fill>
      <patternFill patternType="solid">
        <fgColor theme="7"/>
        <bgColor indexed="64"/>
      </patternFill>
    </fill>
    <fill>
      <patternFill patternType="solid">
        <fgColor rgb="FF00B0F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C000"/>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9" fontId="11" fillId="0" borderId="0" applyFont="0" applyFill="0" applyBorder="0" applyAlignment="0" applyProtection="0"/>
    <xf numFmtId="0" fontId="1" fillId="0" borderId="0" applyNumberFormat="0" applyFill="0" applyBorder="0" applyAlignment="0" applyProtection="0"/>
  </cellStyleXfs>
  <cellXfs count="77">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9" fillId="0" borderId="2" xfId="5" applyFont="1" applyBorder="1" applyAlignment="1">
      <alignment horizontal="left" vertical="center" wrapText="1" indent="2"/>
    </xf>
    <xf numFmtId="0" fontId="8"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5" fillId="10" borderId="1" xfId="0" applyFont="1" applyFill="1" applyBorder="1" applyAlignment="1">
      <alignment horizontal="left" vertical="center" wrapText="1" indent="1" readingOrder="1"/>
    </xf>
    <xf numFmtId="0" fontId="5" fillId="11" borderId="1" xfId="0" applyFont="1" applyFill="1" applyBorder="1" applyAlignment="1">
      <alignment horizontal="left" vertical="center" wrapText="1" indent="1" readingOrder="1"/>
    </xf>
    <xf numFmtId="0" fontId="4" fillId="0" borderId="0" xfId="0" applyFont="1" applyAlignment="1">
      <alignment horizontal="left" vertical="center" indent="1"/>
    </xf>
    <xf numFmtId="0" fontId="4" fillId="2" borderId="0" xfId="0" applyFont="1" applyFill="1" applyAlignment="1">
      <alignment vertical="center" wrapText="1"/>
    </xf>
    <xf numFmtId="0" fontId="13" fillId="2" borderId="0" xfId="0" applyFont="1" applyFill="1" applyAlignment="1">
      <alignment vertical="center" wrapText="1"/>
    </xf>
    <xf numFmtId="0" fontId="13" fillId="2" borderId="0" xfId="0" applyFont="1" applyFill="1" applyAlignment="1">
      <alignment horizontal="left" vertical="center"/>
    </xf>
    <xf numFmtId="0" fontId="13" fillId="2" borderId="0" xfId="0" applyFont="1" applyFill="1" applyAlignment="1">
      <alignment horizontal="center" vertical="center" wrapText="1"/>
    </xf>
    <xf numFmtId="10" fontId="13" fillId="2" borderId="0" xfId="0" applyNumberFormat="1" applyFont="1" applyFill="1" applyAlignment="1">
      <alignment horizontal="center" vertical="center" wrapText="1"/>
    </xf>
    <xf numFmtId="0" fontId="4" fillId="0" borderId="0" xfId="0" applyFont="1" applyAlignment="1">
      <alignment vertical="center" wrapText="1"/>
    </xf>
    <xf numFmtId="166"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9" fontId="14" fillId="2" borderId="4" xfId="6" applyFont="1" applyFill="1" applyBorder="1" applyAlignment="1">
      <alignment horizontal="center" vertical="center" wrapText="1"/>
    </xf>
    <xf numFmtId="0" fontId="4" fillId="6" borderId="1" xfId="0" applyFont="1" applyFill="1" applyBorder="1" applyAlignment="1">
      <alignment horizontal="left" vertical="center" wrapText="1" indent="1"/>
    </xf>
    <xf numFmtId="0" fontId="4" fillId="0" borderId="0" xfId="0" applyFont="1" applyFill="1" applyAlignment="1">
      <alignment horizontal="left" vertical="center" wrapText="1"/>
    </xf>
    <xf numFmtId="0" fontId="15" fillId="2" borderId="0" xfId="0" applyFont="1" applyFill="1" applyAlignment="1">
      <alignment vertical="center" wrapText="1"/>
    </xf>
    <xf numFmtId="0" fontId="16" fillId="2" borderId="0" xfId="0" applyFont="1" applyFill="1" applyAlignment="1">
      <alignment vertical="center" wrapText="1"/>
    </xf>
    <xf numFmtId="0" fontId="4" fillId="6" borderId="3" xfId="0" applyFont="1" applyFill="1" applyBorder="1" applyAlignment="1">
      <alignment horizontal="left" vertical="center" wrapText="1" indent="1"/>
    </xf>
    <xf numFmtId="0" fontId="5" fillId="2" borderId="3" xfId="0" applyFont="1" applyFill="1" applyBorder="1" applyAlignment="1">
      <alignment horizontal="left" vertical="center" wrapText="1" indent="1" readingOrder="1"/>
    </xf>
    <xf numFmtId="0" fontId="4" fillId="0" borderId="3" xfId="0" applyFont="1" applyBorder="1" applyAlignment="1">
      <alignment horizontal="left" vertical="center" wrapText="1" indent="1"/>
    </xf>
    <xf numFmtId="0" fontId="4" fillId="0" borderId="5" xfId="0" applyFont="1" applyBorder="1" applyAlignment="1">
      <alignment horizontal="left" vertical="center" wrapText="1" indent="1"/>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readingOrder="1"/>
    </xf>
    <xf numFmtId="0" fontId="12" fillId="0" borderId="0" xfId="0" applyFont="1" applyAlignment="1">
      <alignment horizontal="right" vertical="center" indent="1"/>
    </xf>
    <xf numFmtId="3" fontId="4" fillId="0" borderId="1" xfId="0" applyNumberFormat="1" applyFont="1" applyBorder="1" applyAlignment="1">
      <alignment horizontal="left" vertical="center" indent="1"/>
    </xf>
    <xf numFmtId="3" fontId="4" fillId="0" borderId="4" xfId="0" applyNumberFormat="1" applyFont="1" applyBorder="1" applyAlignment="1">
      <alignment horizontal="left" vertical="center" indent="1"/>
    </xf>
    <xf numFmtId="0" fontId="4" fillId="12" borderId="1" xfId="0" applyFont="1" applyFill="1" applyBorder="1" applyAlignment="1">
      <alignment horizontal="left" vertical="center" indent="1"/>
    </xf>
    <xf numFmtId="0" fontId="4" fillId="8" borderId="4" xfId="0" applyFont="1" applyFill="1" applyBorder="1" applyAlignment="1">
      <alignment horizontal="left" vertical="center" indent="1"/>
    </xf>
    <xf numFmtId="0" fontId="4" fillId="0" borderId="4" xfId="0" applyFont="1" applyBorder="1" applyAlignment="1">
      <alignment horizontal="left" vertical="center" wrapText="1" indent="1"/>
    </xf>
    <xf numFmtId="1" fontId="4" fillId="5" borderId="1" xfId="0" applyNumberFormat="1" applyFont="1" applyFill="1" applyBorder="1" applyAlignment="1">
      <alignment horizontal="center" vertical="center"/>
    </xf>
    <xf numFmtId="9" fontId="4" fillId="5" borderId="1" xfId="6" applyFont="1" applyFill="1" applyBorder="1" applyAlignment="1">
      <alignment horizontal="center" vertical="center"/>
    </xf>
    <xf numFmtId="1" fontId="4" fillId="5" borderId="4" xfId="0" applyNumberFormat="1" applyFont="1" applyFill="1" applyBorder="1" applyAlignment="1">
      <alignment horizontal="center" vertical="center"/>
    </xf>
    <xf numFmtId="9" fontId="4" fillId="5" borderId="4" xfId="6" applyFont="1" applyFill="1" applyBorder="1" applyAlignment="1">
      <alignment horizontal="center" vertical="center"/>
    </xf>
    <xf numFmtId="1" fontId="12" fillId="13" borderId="8" xfId="0" applyNumberFormat="1" applyFont="1" applyFill="1" applyBorder="1" applyAlignment="1">
      <alignment horizontal="center" vertical="center"/>
    </xf>
    <xf numFmtId="9" fontId="12" fillId="13" borderId="8" xfId="6" applyFont="1" applyFill="1" applyBorder="1" applyAlignment="1">
      <alignment horizontal="center" vertical="center"/>
    </xf>
    <xf numFmtId="0" fontId="4" fillId="13" borderId="1" xfId="0" applyFont="1" applyFill="1" applyBorder="1" applyAlignment="1">
      <alignment horizontal="left" vertical="center" indent="1"/>
    </xf>
    <xf numFmtId="0" fontId="4" fillId="13" borderId="1" xfId="0" applyFont="1" applyFill="1" applyBorder="1" applyAlignment="1">
      <alignment horizontal="center" vertical="center"/>
    </xf>
    <xf numFmtId="0" fontId="14" fillId="2" borderId="0" xfId="0" applyFont="1" applyFill="1" applyBorder="1" applyAlignment="1">
      <alignment vertical="center"/>
    </xf>
    <xf numFmtId="166" fontId="14" fillId="2" borderId="0" xfId="0" applyNumberFormat="1" applyFont="1" applyFill="1" applyBorder="1" applyAlignment="1">
      <alignment horizontal="center" vertical="center" wrapText="1"/>
    </xf>
    <xf numFmtId="0" fontId="14" fillId="2" borderId="0" xfId="0" applyFont="1" applyFill="1" applyBorder="1" applyAlignment="1">
      <alignment horizontal="center" vertical="center" wrapText="1"/>
    </xf>
    <xf numFmtId="9" fontId="14" fillId="2" borderId="0" xfId="6" applyFont="1" applyFill="1" applyBorder="1" applyAlignment="1">
      <alignment horizontal="center" vertical="center" wrapText="1"/>
    </xf>
    <xf numFmtId="0" fontId="17" fillId="2" borderId="0" xfId="0" applyFont="1" applyFill="1" applyBorder="1" applyAlignment="1">
      <alignment horizontal="left" vertical="center" indent="1"/>
    </xf>
    <xf numFmtId="0" fontId="15" fillId="2" borderId="0" xfId="0" applyFont="1" applyFill="1" applyAlignment="1">
      <alignment vertical="center"/>
    </xf>
    <xf numFmtId="0" fontId="4" fillId="8" borderId="1" xfId="0" applyFont="1" applyFill="1" applyBorder="1" applyAlignment="1">
      <alignment horizontal="left" vertical="center" indent="1"/>
    </xf>
    <xf numFmtId="0" fontId="4" fillId="11" borderId="1" xfId="0" applyFont="1" applyFill="1" applyBorder="1" applyAlignment="1">
      <alignment horizontal="left" vertical="center" indent="1"/>
    </xf>
    <xf numFmtId="0" fontId="4" fillId="14" borderId="1" xfId="0" applyFont="1" applyFill="1" applyBorder="1" applyAlignment="1">
      <alignment horizontal="left" vertical="center" indent="1"/>
    </xf>
    <xf numFmtId="0" fontId="4" fillId="2" borderId="0" xfId="0" applyFont="1" applyFill="1" applyAlignment="1">
      <alignment horizontal="left" wrapText="1" indent="1"/>
    </xf>
    <xf numFmtId="0" fontId="0" fillId="0" borderId="0" xfId="0" applyBorder="1" applyAlignment="1"/>
    <xf numFmtId="0" fontId="18" fillId="2" borderId="0" xfId="0" applyFont="1" applyFill="1" applyBorder="1" applyAlignment="1">
      <alignment vertical="center"/>
    </xf>
    <xf numFmtId="0" fontId="14" fillId="2" borderId="5" xfId="0" applyFont="1" applyFill="1" applyBorder="1" applyAlignment="1">
      <alignment horizontal="left" vertical="center" indent="1"/>
    </xf>
    <xf numFmtId="0" fontId="14" fillId="2" borderId="6" xfId="0" applyFont="1" applyFill="1" applyBorder="1" applyAlignment="1">
      <alignment horizontal="left" vertical="center" indent="1"/>
    </xf>
    <xf numFmtId="0" fontId="14" fillId="2" borderId="7" xfId="0" applyFont="1" applyFill="1" applyBorder="1" applyAlignment="1">
      <alignment horizontal="left" vertical="center" indent="1"/>
    </xf>
    <xf numFmtId="0" fontId="16" fillId="2" borderId="0" xfId="0" applyFont="1" applyFill="1" applyAlignment="1">
      <alignment vertical="center" wrapText="1"/>
    </xf>
    <xf numFmtId="0" fontId="15" fillId="2" borderId="9" xfId="0" applyFont="1" applyFill="1" applyBorder="1" applyAlignment="1">
      <alignment vertical="center" wrapText="1"/>
    </xf>
    <xf numFmtId="0" fontId="15" fillId="2" borderId="9" xfId="0" applyFont="1" applyFill="1" applyBorder="1" applyAlignment="1">
      <alignment vertical="center"/>
    </xf>
    <xf numFmtId="0" fontId="19" fillId="2" borderId="0" xfId="0" applyFont="1" applyFill="1" applyBorder="1" applyAlignment="1">
      <alignment vertical="center"/>
    </xf>
    <xf numFmtId="0" fontId="6" fillId="2" borderId="0" xfId="0" applyFont="1" applyFill="1" applyBorder="1" applyAlignment="1">
      <alignment vertical="center"/>
    </xf>
    <xf numFmtId="0" fontId="20" fillId="8" borderId="0" xfId="7" applyFont="1" applyFill="1" applyAlignment="1">
      <alignment horizontal="center" vertical="center"/>
    </xf>
  </cellXfs>
  <cellStyles count="8">
    <cellStyle name="Followed Hyperlink" xfId="2" builtinId="9" hidden="1"/>
    <cellStyle name="Followed Hyperlink" xfId="3" builtinId="9" hidden="1"/>
    <cellStyle name="Followed Hyperlink" xfId="4" builtinId="9" hidden="1"/>
    <cellStyle name="Hyperlink" xfId="1" builtinId="8" hidden="1"/>
    <cellStyle name="Hyperlink" xfId="7" builtinId="8"/>
    <cellStyle name="Normal" xfId="0" builtinId="0"/>
    <cellStyle name="Normal 2" xfId="5" xr:uid="{00000000-0005-0000-0000-000005000000}"/>
    <cellStyle name="Percent" xfId="6" builtinId="5"/>
  </cellStyles>
  <dxfs count="40">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s>
  <tableStyles count="0" defaultTableStyle="TableStyleMedium9" defaultPivotStyle="PivotStyleMedium4"/>
  <colors>
    <mruColors>
      <color rgb="FF00BD32"/>
      <color rgb="FFDAE2AE"/>
      <color rgb="FFFFAFAE"/>
      <color rgb="FF81D6F0"/>
      <color rgb="FFD2D2D2"/>
      <color rgb="FF03C15A"/>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'Project Dashboard'!$D$11</c:f>
              <c:strCache>
                <c:ptCount val="1"/>
                <c:pt idx="0">
                  <c:v>START 
DATE</c:v>
                </c:pt>
              </c:strCache>
            </c:strRef>
          </c:tx>
          <c:spPr>
            <a:noFill/>
            <a:ln>
              <a:noFill/>
            </a:ln>
            <a:effectLst/>
          </c:spPr>
          <c:invertIfNegative val="0"/>
          <c:cat>
            <c:strRef>
              <c:f>'Project Dashboard'!$B$12:$B$23</c:f>
              <c:strCache>
                <c:ptCount val="12"/>
                <c:pt idx="0">
                  <c:v>Set kick-off meeting</c:v>
                </c:pt>
                <c:pt idx="1">
                  <c:v>Agree on objectives</c:v>
                </c:pt>
                <c:pt idx="2">
                  <c:v>Detailed Reqs.</c:v>
                </c:pt>
                <c:pt idx="3">
                  <c:v>Hardware Reqs.</c:v>
                </c:pt>
                <c:pt idx="4">
                  <c:v>Final Resource Plan</c:v>
                </c:pt>
                <c:pt idx="5">
                  <c:v>Staffing</c:v>
                </c:pt>
                <c:pt idx="6">
                  <c:v>Technical Reqs.</c:v>
                </c:pt>
                <c:pt idx="7">
                  <c:v>Testing</c:v>
                </c:pt>
                <c:pt idx="8">
                  <c:v>Dev. Complete</c:v>
                </c:pt>
                <c:pt idx="9">
                  <c:v>Hardware Config.</c:v>
                </c:pt>
                <c:pt idx="10">
                  <c:v>System Testing</c:v>
                </c:pt>
                <c:pt idx="11">
                  <c:v>Launch</c:v>
                </c:pt>
              </c:strCache>
            </c:strRef>
          </c:cat>
          <c:val>
            <c:numRef>
              <c:f>'Project Dashboard'!$D$12:$D$23</c:f>
              <c:numCache>
                <c:formatCode>mm/dd</c:formatCode>
                <c:ptCount val="12"/>
                <c:pt idx="0">
                  <c:v>45293</c:v>
                </c:pt>
                <c:pt idx="1">
                  <c:v>45295</c:v>
                </c:pt>
                <c:pt idx="2">
                  <c:v>45298</c:v>
                </c:pt>
                <c:pt idx="3">
                  <c:v>45301</c:v>
                </c:pt>
                <c:pt idx="4">
                  <c:v>45304</c:v>
                </c:pt>
                <c:pt idx="5">
                  <c:v>45307</c:v>
                </c:pt>
                <c:pt idx="6">
                  <c:v>45310</c:v>
                </c:pt>
                <c:pt idx="7">
                  <c:v>45313</c:v>
                </c:pt>
                <c:pt idx="8">
                  <c:v>45316</c:v>
                </c:pt>
                <c:pt idx="9">
                  <c:v>45319</c:v>
                </c:pt>
                <c:pt idx="10">
                  <c:v>45322</c:v>
                </c:pt>
                <c:pt idx="11">
                  <c:v>45326</c:v>
                </c:pt>
              </c:numCache>
            </c:numRef>
          </c:val>
          <c:extLst>
            <c:ext xmlns:c16="http://schemas.microsoft.com/office/drawing/2014/chart" uri="{C3380CC4-5D6E-409C-BE32-E72D297353CC}">
              <c16:uniqueId val="{00000000-5C3D-A44D-94B3-9A6869E3CD9F}"/>
            </c:ext>
          </c:extLst>
        </c:ser>
        <c:ser>
          <c:idx val="1"/>
          <c:order val="1"/>
          <c:tx>
            <c:strRef>
              <c:f>'Project Dashboard'!$F$11</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2-5C3D-A44D-94B3-9A6869E3CD9F}"/>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extLst>
              <c:ext xmlns:c16="http://schemas.microsoft.com/office/drawing/2014/chart" uri="{C3380CC4-5D6E-409C-BE32-E72D297353CC}">
                <c16:uniqueId val="{00000006-5C3D-A44D-94B3-9A6869E3CD9F}"/>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8-5C3D-A44D-94B3-9A6869E3CD9F}"/>
              </c:ext>
            </c:extLst>
          </c:dPt>
          <c:dPt>
            <c:idx val="4"/>
            <c:invertIfNegative val="0"/>
            <c:bubble3D val="0"/>
            <c:extLst>
              <c:ext xmlns:c16="http://schemas.microsoft.com/office/drawing/2014/chart" uri="{C3380CC4-5D6E-409C-BE32-E72D297353CC}">
                <c16:uniqueId val="{0000000A-5C3D-A44D-94B3-9A6869E3CD9F}"/>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4-5C3D-A44D-94B3-9A6869E3CD9F}"/>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6-5C3D-A44D-94B3-9A6869E3CD9F}"/>
              </c:ext>
            </c:extLst>
          </c:dPt>
          <c:dPt>
            <c:idx val="11"/>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8-5C3D-A44D-94B3-9A6869E3CD9F}"/>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A-5C3D-A44D-94B3-9A6869E3CD9F}"/>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2-7956-514D-99D3-3E9537F022EF}"/>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13-7956-514D-99D3-3E9537F022EF}"/>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14-7956-514D-99D3-3E9537F022EF}"/>
              </c:ext>
            </c:extLst>
          </c:dPt>
          <c:cat>
            <c:strRef>
              <c:f>'Project Dashboard'!$B$12:$B$23</c:f>
              <c:strCache>
                <c:ptCount val="12"/>
                <c:pt idx="0">
                  <c:v>Set kick-off meeting</c:v>
                </c:pt>
                <c:pt idx="1">
                  <c:v>Agree on objectives</c:v>
                </c:pt>
                <c:pt idx="2">
                  <c:v>Detailed Reqs.</c:v>
                </c:pt>
                <c:pt idx="3">
                  <c:v>Hardware Reqs.</c:v>
                </c:pt>
                <c:pt idx="4">
                  <c:v>Final Resource Plan</c:v>
                </c:pt>
                <c:pt idx="5">
                  <c:v>Staffing</c:v>
                </c:pt>
                <c:pt idx="6">
                  <c:v>Technical Reqs.</c:v>
                </c:pt>
                <c:pt idx="7">
                  <c:v>Testing</c:v>
                </c:pt>
                <c:pt idx="8">
                  <c:v>Dev. Complete</c:v>
                </c:pt>
                <c:pt idx="9">
                  <c:v>Hardware Config.</c:v>
                </c:pt>
                <c:pt idx="10">
                  <c:v>System Testing</c:v>
                </c:pt>
                <c:pt idx="11">
                  <c:v>Launch</c:v>
                </c:pt>
              </c:strCache>
            </c:strRef>
          </c:cat>
          <c:val>
            <c:numRef>
              <c:f>'Project Dashboard'!$F$12:$F$23</c:f>
              <c:numCache>
                <c:formatCode>0</c:formatCode>
                <c:ptCount val="12"/>
                <c:pt idx="0">
                  <c:v>6</c:v>
                </c:pt>
                <c:pt idx="1">
                  <c:v>7</c:v>
                </c:pt>
                <c:pt idx="2">
                  <c:v>4</c:v>
                </c:pt>
                <c:pt idx="3">
                  <c:v>5</c:v>
                </c:pt>
                <c:pt idx="4">
                  <c:v>7</c:v>
                </c:pt>
                <c:pt idx="5">
                  <c:v>13</c:v>
                </c:pt>
                <c:pt idx="6">
                  <c:v>13</c:v>
                </c:pt>
                <c:pt idx="7">
                  <c:v>18</c:v>
                </c:pt>
                <c:pt idx="8">
                  <c:v>11</c:v>
                </c:pt>
                <c:pt idx="9">
                  <c:v>9</c:v>
                </c:pt>
                <c:pt idx="10">
                  <c:v>2</c:v>
                </c:pt>
                <c:pt idx="11">
                  <c:v>8</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PRIORITY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FF0000"/>
              </a:solidFill>
            </c:spPr>
            <c:extLst>
              <c:ext xmlns:c16="http://schemas.microsoft.com/office/drawing/2014/chart" uri="{C3380CC4-5D6E-409C-BE32-E72D297353CC}">
                <c16:uniqueId val="{00000001-6E41-1043-A8FA-256986F8469C}"/>
              </c:ext>
            </c:extLst>
          </c:dPt>
          <c:dPt>
            <c:idx val="1"/>
            <c:bubble3D val="0"/>
            <c:spPr>
              <a:solidFill>
                <a:schemeClr val="accent4">
                  <a:lumMod val="60000"/>
                  <a:lumOff val="40000"/>
                </a:schemeClr>
              </a:solidFill>
            </c:spPr>
            <c:extLst>
              <c:ext xmlns:c16="http://schemas.microsoft.com/office/drawing/2014/chart" uri="{C3380CC4-5D6E-409C-BE32-E72D297353CC}">
                <c16:uniqueId val="{00000003-6E41-1043-A8FA-256986F8469C}"/>
              </c:ext>
            </c:extLst>
          </c:dPt>
          <c:dPt>
            <c:idx val="2"/>
            <c:bubble3D val="0"/>
            <c:spPr>
              <a:solidFill>
                <a:srgbClr val="92D050"/>
              </a:solidFill>
            </c:spPr>
            <c:extLst>
              <c:ext xmlns:c16="http://schemas.microsoft.com/office/drawing/2014/chart" uri="{C3380CC4-5D6E-409C-BE32-E72D297353CC}">
                <c16:uniqueId val="{00000005-6E41-1043-A8FA-256986F8469C}"/>
              </c:ext>
            </c:extLst>
          </c:dPt>
          <c:dPt>
            <c:idx val="3"/>
            <c:bubble3D val="0"/>
            <c:spPr>
              <a:solidFill>
                <a:schemeClr val="accent4"/>
              </a:solidFill>
            </c:spPr>
            <c:extLst>
              <c:ext xmlns:c16="http://schemas.microsoft.com/office/drawing/2014/chart" uri="{C3380CC4-5D6E-409C-BE32-E72D297353CC}">
                <c16:uniqueId val="{00000007-6E41-1043-A8FA-256986F8469C}"/>
              </c:ext>
            </c:extLst>
          </c:dPt>
          <c:dPt>
            <c:idx val="4"/>
            <c:bubble3D val="0"/>
            <c:spPr>
              <a:solidFill>
                <a:srgbClr val="D2D2D2"/>
              </a:solidFill>
            </c:spPr>
            <c:extLst>
              <c:ext xmlns:c16="http://schemas.microsoft.com/office/drawing/2014/chart" uri="{C3380CC4-5D6E-409C-BE32-E72D297353CC}">
                <c16:uniqueId val="{00000009-6E41-1043-A8FA-256986F8469C}"/>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Dashboard'!$B$43:$B$46</c:f>
              <c:strCache>
                <c:ptCount val="3"/>
                <c:pt idx="0">
                  <c:v>High</c:v>
                </c:pt>
                <c:pt idx="1">
                  <c:v>Medium</c:v>
                </c:pt>
                <c:pt idx="2">
                  <c:v>Low</c:v>
                </c:pt>
              </c:strCache>
            </c:strRef>
          </c:cat>
          <c:val>
            <c:numRef>
              <c:f>'BLANK - Project Dashboard'!$C$43:$C$46</c:f>
              <c:numCache>
                <c:formatCode>0</c:formatCode>
                <c:ptCount val="4"/>
                <c:pt idx="0">
                  <c:v>0</c:v>
                </c:pt>
                <c:pt idx="1">
                  <c:v>0</c:v>
                </c:pt>
                <c:pt idx="2">
                  <c:v>0</c:v>
                </c:pt>
                <c:pt idx="3">
                  <c:v>0</c:v>
                </c:pt>
              </c:numCache>
            </c:numRef>
          </c:val>
          <c:extLst>
            <c:ext xmlns:c16="http://schemas.microsoft.com/office/drawing/2014/chart" uri="{C3380CC4-5D6E-409C-BE32-E72D297353CC}">
              <c16:uniqueId val="{0000000A-6E41-1043-A8FA-256986F8469C}"/>
            </c:ext>
          </c:extLst>
        </c:ser>
        <c:ser>
          <c:idx val="0"/>
          <c:order val="1"/>
          <c:dPt>
            <c:idx val="0"/>
            <c:bubble3D val="0"/>
            <c:spPr>
              <a:solidFill>
                <a:srgbClr val="81D6F0"/>
              </a:solidFill>
            </c:spPr>
            <c:extLst>
              <c:ext xmlns:c16="http://schemas.microsoft.com/office/drawing/2014/chart" uri="{C3380CC4-5D6E-409C-BE32-E72D297353CC}">
                <c16:uniqueId val="{0000000C-6E41-1043-A8FA-256986F8469C}"/>
              </c:ext>
            </c:extLst>
          </c:dPt>
          <c:dPt>
            <c:idx val="1"/>
            <c:bubble3D val="0"/>
            <c:spPr>
              <a:solidFill>
                <a:srgbClr val="92D050"/>
              </a:solidFill>
            </c:spPr>
            <c:extLst>
              <c:ext xmlns:c16="http://schemas.microsoft.com/office/drawing/2014/chart" uri="{C3380CC4-5D6E-409C-BE32-E72D297353CC}">
                <c16:uniqueId val="{0000000E-6E41-1043-A8FA-256986F8469C}"/>
              </c:ext>
            </c:extLst>
          </c:dPt>
          <c:dPt>
            <c:idx val="2"/>
            <c:bubble3D val="0"/>
            <c:spPr>
              <a:solidFill>
                <a:srgbClr val="00BD32"/>
              </a:solidFill>
            </c:spPr>
            <c:extLst>
              <c:ext xmlns:c16="http://schemas.microsoft.com/office/drawing/2014/chart" uri="{C3380CC4-5D6E-409C-BE32-E72D297353CC}">
                <c16:uniqueId val="{00000010-6E41-1043-A8FA-256986F8469C}"/>
              </c:ext>
            </c:extLst>
          </c:dPt>
          <c:dPt>
            <c:idx val="3"/>
            <c:bubble3D val="0"/>
            <c:spPr>
              <a:solidFill>
                <a:schemeClr val="accent4"/>
              </a:solidFill>
            </c:spPr>
            <c:extLst>
              <c:ext xmlns:c16="http://schemas.microsoft.com/office/drawing/2014/chart" uri="{C3380CC4-5D6E-409C-BE32-E72D297353CC}">
                <c16:uniqueId val="{00000012-6E41-1043-A8FA-256986F8469C}"/>
              </c:ext>
            </c:extLst>
          </c:dPt>
          <c:dPt>
            <c:idx val="4"/>
            <c:bubble3D val="0"/>
            <c:spPr>
              <a:solidFill>
                <a:srgbClr val="D2D2D2"/>
              </a:solidFill>
            </c:spPr>
            <c:extLst>
              <c:ext xmlns:c16="http://schemas.microsoft.com/office/drawing/2014/chart" uri="{C3380CC4-5D6E-409C-BE32-E72D297353CC}">
                <c16:uniqueId val="{00000014-6E41-1043-A8FA-256986F8469C}"/>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Dashboard'!$B$43:$B$46</c:f>
              <c:strCache>
                <c:ptCount val="3"/>
                <c:pt idx="0">
                  <c:v>High</c:v>
                </c:pt>
                <c:pt idx="1">
                  <c:v>Medium</c:v>
                </c:pt>
                <c:pt idx="2">
                  <c:v>Low</c:v>
                </c:pt>
              </c:strCache>
            </c:strRef>
          </c:cat>
          <c:val>
            <c:numRef>
              <c:f>'BLANK - Project Dashboard'!$C$43:$C$46</c:f>
              <c:numCache>
                <c:formatCode>0</c:formatCode>
                <c:ptCount val="4"/>
                <c:pt idx="0">
                  <c:v>0</c:v>
                </c:pt>
                <c:pt idx="1">
                  <c:v>0</c:v>
                </c:pt>
                <c:pt idx="2">
                  <c:v>0</c:v>
                </c:pt>
                <c:pt idx="3">
                  <c:v>0</c:v>
                </c:pt>
              </c:numCache>
            </c:numRef>
          </c:val>
          <c:extLst>
            <c:ext xmlns:c16="http://schemas.microsoft.com/office/drawing/2014/chart" uri="{C3380CC4-5D6E-409C-BE32-E72D297353CC}">
              <c16:uniqueId val="{00000015-6E41-1043-A8FA-256986F8469C}"/>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STATUS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81D6F0"/>
              </a:solidFill>
            </c:spPr>
            <c:extLst>
              <c:ext xmlns:c16="http://schemas.microsoft.com/office/drawing/2014/chart" uri="{C3380CC4-5D6E-409C-BE32-E72D297353CC}">
                <c16:uniqueId val="{00000017-7C70-0047-867B-298EBAFAC2FD}"/>
              </c:ext>
            </c:extLst>
          </c:dPt>
          <c:dPt>
            <c:idx val="1"/>
            <c:bubble3D val="0"/>
            <c:spPr>
              <a:solidFill>
                <a:srgbClr val="92D050"/>
              </a:solidFill>
            </c:spPr>
            <c:extLst>
              <c:ext xmlns:c16="http://schemas.microsoft.com/office/drawing/2014/chart" uri="{C3380CC4-5D6E-409C-BE32-E72D297353CC}">
                <c16:uniqueId val="{00000018-7C70-0047-867B-298EBAFAC2FD}"/>
              </c:ext>
            </c:extLst>
          </c:dPt>
          <c:dPt>
            <c:idx val="2"/>
            <c:bubble3D val="0"/>
            <c:spPr>
              <a:solidFill>
                <a:srgbClr val="00BD32"/>
              </a:solidFill>
            </c:spPr>
            <c:extLst>
              <c:ext xmlns:c16="http://schemas.microsoft.com/office/drawing/2014/chart" uri="{C3380CC4-5D6E-409C-BE32-E72D297353CC}">
                <c16:uniqueId val="{00000019-7C70-0047-867B-298EBAFAC2FD}"/>
              </c:ext>
            </c:extLst>
          </c:dPt>
          <c:dPt>
            <c:idx val="3"/>
            <c:bubble3D val="0"/>
            <c:spPr>
              <a:solidFill>
                <a:schemeClr val="accent4"/>
              </a:solidFill>
            </c:spPr>
            <c:extLst>
              <c:ext xmlns:c16="http://schemas.microsoft.com/office/drawing/2014/chart" uri="{C3380CC4-5D6E-409C-BE32-E72D297353CC}">
                <c16:uniqueId val="{0000001A-7C70-0047-867B-298EBAFAC2FD}"/>
              </c:ext>
            </c:extLst>
          </c:dPt>
          <c:dPt>
            <c:idx val="4"/>
            <c:bubble3D val="0"/>
            <c:spPr>
              <a:solidFill>
                <a:srgbClr val="D2D2D2"/>
              </a:solidFill>
            </c:spPr>
            <c:extLst>
              <c:ext xmlns:c16="http://schemas.microsoft.com/office/drawing/2014/chart" uri="{C3380CC4-5D6E-409C-BE32-E72D297353CC}">
                <c16:uniqueId val="{0000001B-7C70-0047-867B-298EBAFAC2F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'Project Dashboard'!$B$27:$B$31</c:f>
              <c:strCache>
                <c:ptCount val="5"/>
                <c:pt idx="0">
                  <c:v>Not Started</c:v>
                </c:pt>
                <c:pt idx="1">
                  <c:v>In Progress</c:v>
                </c:pt>
                <c:pt idx="2">
                  <c:v>Complete</c:v>
                </c:pt>
                <c:pt idx="3">
                  <c:v>Overdue</c:v>
                </c:pt>
                <c:pt idx="4">
                  <c:v>On Hold</c:v>
                </c:pt>
              </c:strCache>
            </c:strRef>
          </c:cat>
          <c:val>
            <c:numRef>
              <c:f>'Project Dashboard'!$C$27:$C$31</c:f>
              <c:numCache>
                <c:formatCode>0</c:formatCode>
                <c:ptCount val="5"/>
                <c:pt idx="0">
                  <c:v>2</c:v>
                </c:pt>
                <c:pt idx="1">
                  <c:v>3</c:v>
                </c:pt>
                <c:pt idx="2">
                  <c:v>5</c:v>
                </c:pt>
                <c:pt idx="3">
                  <c:v>1</c:v>
                </c:pt>
                <c:pt idx="4">
                  <c:v>1</c:v>
                </c:pt>
              </c:numCache>
            </c:numRef>
          </c:val>
          <c:extLst>
            <c:ext xmlns:c16="http://schemas.microsoft.com/office/drawing/2014/chart" uri="{C3380CC4-5D6E-409C-BE32-E72D297353CC}">
              <c16:uniqueId val="{00000016-7C70-0047-867B-298EBAFAC2FD}"/>
            </c:ext>
          </c:extLst>
        </c:ser>
        <c:ser>
          <c:idx val="0"/>
          <c:order val="1"/>
          <c:dPt>
            <c:idx val="0"/>
            <c:bubble3D val="0"/>
            <c:spPr>
              <a:solidFill>
                <a:srgbClr val="81D6F0"/>
              </a:solidFill>
            </c:spPr>
            <c:extLst>
              <c:ext xmlns:c16="http://schemas.microsoft.com/office/drawing/2014/chart" uri="{C3380CC4-5D6E-409C-BE32-E72D297353CC}">
                <c16:uniqueId val="{0000000C-7C70-0047-867B-298EBAFAC2FD}"/>
              </c:ext>
            </c:extLst>
          </c:dPt>
          <c:dPt>
            <c:idx val="1"/>
            <c:bubble3D val="0"/>
            <c:spPr>
              <a:solidFill>
                <a:srgbClr val="92D050"/>
              </a:solidFill>
            </c:spPr>
            <c:extLst>
              <c:ext xmlns:c16="http://schemas.microsoft.com/office/drawing/2014/chart" uri="{C3380CC4-5D6E-409C-BE32-E72D297353CC}">
                <c16:uniqueId val="{0000000E-7C70-0047-867B-298EBAFAC2FD}"/>
              </c:ext>
            </c:extLst>
          </c:dPt>
          <c:dPt>
            <c:idx val="2"/>
            <c:bubble3D val="0"/>
            <c:spPr>
              <a:solidFill>
                <a:srgbClr val="00BD32"/>
              </a:solidFill>
            </c:spPr>
            <c:extLst>
              <c:ext xmlns:c16="http://schemas.microsoft.com/office/drawing/2014/chart" uri="{C3380CC4-5D6E-409C-BE32-E72D297353CC}">
                <c16:uniqueId val="{00000010-7C70-0047-867B-298EBAFAC2FD}"/>
              </c:ext>
            </c:extLst>
          </c:dPt>
          <c:dPt>
            <c:idx val="3"/>
            <c:bubble3D val="0"/>
            <c:spPr>
              <a:solidFill>
                <a:schemeClr val="accent4"/>
              </a:solidFill>
            </c:spPr>
            <c:extLst>
              <c:ext xmlns:c16="http://schemas.microsoft.com/office/drawing/2014/chart" uri="{C3380CC4-5D6E-409C-BE32-E72D297353CC}">
                <c16:uniqueId val="{00000012-7C70-0047-867B-298EBAFAC2FD}"/>
              </c:ext>
            </c:extLst>
          </c:dPt>
          <c:dPt>
            <c:idx val="4"/>
            <c:bubble3D val="0"/>
            <c:spPr>
              <a:solidFill>
                <a:srgbClr val="D2D2D2"/>
              </a:solidFill>
            </c:spPr>
            <c:extLst>
              <c:ext xmlns:c16="http://schemas.microsoft.com/office/drawing/2014/chart" uri="{C3380CC4-5D6E-409C-BE32-E72D297353CC}">
                <c16:uniqueId val="{00000014-7C70-0047-867B-298EBAFAC2F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'Project Dashboard'!$B$27:$B$31</c:f>
              <c:strCache>
                <c:ptCount val="5"/>
                <c:pt idx="0">
                  <c:v>Not Started</c:v>
                </c:pt>
                <c:pt idx="1">
                  <c:v>In Progress</c:v>
                </c:pt>
                <c:pt idx="2">
                  <c:v>Complete</c:v>
                </c:pt>
                <c:pt idx="3">
                  <c:v>Overdue</c:v>
                </c:pt>
                <c:pt idx="4">
                  <c:v>On Hold</c:v>
                </c:pt>
              </c:strCache>
            </c:strRef>
          </c:cat>
          <c:val>
            <c:numRef>
              <c:f>'Project Dashboard'!$C$27:$C$31</c:f>
              <c:numCache>
                <c:formatCode>0</c:formatCode>
                <c:ptCount val="5"/>
                <c:pt idx="0">
                  <c:v>2</c:v>
                </c:pt>
                <c:pt idx="1">
                  <c:v>3</c:v>
                </c:pt>
                <c:pt idx="2">
                  <c:v>5</c:v>
                </c:pt>
                <c:pt idx="3">
                  <c:v>1</c:v>
                </c:pt>
                <c:pt idx="4">
                  <c:v>1</c:v>
                </c:pt>
              </c:numCache>
            </c:numRef>
          </c:val>
          <c:extLst>
            <c:ext xmlns:c16="http://schemas.microsoft.com/office/drawing/2014/chart" uri="{C3380CC4-5D6E-409C-BE32-E72D297353CC}">
              <c16:uniqueId val="{00000015-7C70-0047-867B-298EBAFAC2FD}"/>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manualLayout>
          <c:layoutTarget val="inner"/>
          <c:xMode val="edge"/>
          <c:yMode val="edge"/>
          <c:x val="0.15465911273285962"/>
          <c:y val="0.29364341957255341"/>
          <c:w val="0.77391415402343"/>
          <c:h val="0.5373824521934758"/>
        </c:manualLayout>
      </c:layout>
      <c:barChart>
        <c:barDir val="bar"/>
        <c:grouping val="stacked"/>
        <c:varyColors val="0"/>
        <c:ser>
          <c:idx val="0"/>
          <c:order val="0"/>
          <c:invertIfNegative val="0"/>
          <c:dPt>
            <c:idx val="0"/>
            <c:invertIfNegative val="0"/>
            <c:bubble3D val="0"/>
            <c:spPr>
              <a:gradFill>
                <a:gsLst>
                  <a:gs pos="0">
                    <a:srgbClr val="00BD32"/>
                  </a:gs>
                  <a:gs pos="100000">
                    <a:srgbClr val="00BD32">
                      <a:alpha val="50000"/>
                    </a:srgbClr>
                  </a:gs>
                </a:gsLst>
                <a:lin ang="0" scaled="0"/>
              </a:gradFill>
            </c:spPr>
            <c:extLst>
              <c:ext xmlns:c16="http://schemas.microsoft.com/office/drawing/2014/chart" uri="{C3380CC4-5D6E-409C-BE32-E72D297353CC}">
                <c16:uniqueId val="{00000001-1F9C-1242-A00A-B5FD633B82D2}"/>
              </c:ext>
            </c:extLst>
          </c:dPt>
          <c:dPt>
            <c:idx val="1"/>
            <c:invertIfNegative val="0"/>
            <c:bubble3D val="0"/>
            <c:spPr>
              <a:gradFill>
                <a:gsLst>
                  <a:gs pos="0">
                    <a:srgbClr val="92D050"/>
                  </a:gs>
                  <a:gs pos="100000">
                    <a:srgbClr val="92D050">
                      <a:alpha val="20000"/>
                    </a:srgbClr>
                  </a:gs>
                </a:gsLst>
                <a:lin ang="0" scaled="0"/>
              </a:gradFill>
            </c:spPr>
            <c:extLst>
              <c:ext xmlns:c16="http://schemas.microsoft.com/office/drawing/2014/chart" uri="{C3380CC4-5D6E-409C-BE32-E72D297353CC}">
                <c16:uniqueId val="{00000003-1F9C-1242-A00A-B5FD633B82D2}"/>
              </c:ext>
            </c:extLst>
          </c:dPt>
          <c:cat>
            <c:strRef>
              <c:f>'Project Dashboard'!$F$26:$F$27</c:f>
              <c:strCache>
                <c:ptCount val="2"/>
                <c:pt idx="0">
                  <c:v>PLANNED</c:v>
                </c:pt>
                <c:pt idx="1">
                  <c:v>ACTUAL</c:v>
                </c:pt>
              </c:strCache>
            </c:strRef>
          </c:cat>
          <c:val>
            <c:numRef>
              <c:f>'Project Dashboard'!$G$26:$G$27</c:f>
              <c:numCache>
                <c:formatCode>#,##0</c:formatCode>
                <c:ptCount val="2"/>
                <c:pt idx="0">
                  <c:v>80000</c:v>
                </c:pt>
                <c:pt idx="1">
                  <c:v>50000</c:v>
                </c:pt>
              </c:numCache>
            </c:numRef>
          </c:val>
          <c:extLst>
            <c:ext xmlns:c16="http://schemas.microsoft.com/office/drawing/2014/chart" uri="{C3380CC4-5D6E-409C-BE32-E72D297353CC}">
              <c16:uniqueId val="{00000004-1F9C-1242-A00A-B5FD633B82D2}"/>
            </c:ext>
          </c:extLst>
        </c:ser>
        <c:dLbls>
          <c:showLegendKey val="0"/>
          <c:showVal val="0"/>
          <c:showCatName val="0"/>
          <c:showSerName val="0"/>
          <c:showPercent val="0"/>
          <c:showBubbleSize val="0"/>
        </c:dLbls>
        <c:gapWidth val="39"/>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sz="1100">
                <a:latin typeface="Century Gothic" panose="020B0502020202020204" pitchFamily="34" charset="0"/>
              </a:defRPr>
            </a:pPr>
            <a:endParaRPr lang="en-US"/>
          </a:p>
        </c:txPr>
        <c:crossAx val="74176768"/>
        <c:crossesAt val="0"/>
        <c:auto val="1"/>
        <c:lblAlgn val="ctr"/>
        <c:lblOffset val="0"/>
        <c:noMultiLvlLbl val="0"/>
      </c:catAx>
      <c:valAx>
        <c:axId val="74176768"/>
        <c:scaling>
          <c:orientation val="minMax"/>
          <c:max val="90000"/>
          <c:min val="20000"/>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1200">
                <a:latin typeface="Century Gothic" panose="020B0502020202020204" pitchFamily="34" charset="0"/>
              </a:defRPr>
            </a:pPr>
            <a:endParaRPr lang="en-US"/>
          </a:p>
        </c:txPr>
        <c:crossAx val="74175232"/>
        <c:crosses val="autoZero"/>
        <c:crossBetween val="between"/>
        <c:majorUnit val="10000"/>
        <c:minorUnit val="5000"/>
      </c:valAx>
      <c:spPr>
        <a:ln>
          <a:solidFill>
            <a:schemeClr val="bg1">
              <a:lumMod val="75000"/>
            </a:schemeClr>
          </a:solidFill>
        </a:ln>
      </c:spPr>
    </c:plotArea>
    <c:plotVisOnly val="1"/>
    <c:dispBlanksAs val="gap"/>
    <c:showDLblsOverMax val="0"/>
  </c:chart>
  <c:spPr>
    <a:ln>
      <a:noFill/>
    </a:ln>
  </c:spPr>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endParaRPr lang="en-US" baseline="0">
              <a:latin typeface="Century Gothic" panose="020B0502020202020204" pitchFamily="34" charset="0"/>
            </a:endParaRP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rgbClr val="00B0F0"/>
              </a:solidFill>
            </c:spPr>
            <c:extLst>
              <c:ext xmlns:c16="http://schemas.microsoft.com/office/drawing/2014/chart" uri="{C3380CC4-5D6E-409C-BE32-E72D297353CC}">
                <c16:uniqueId val="{00000001-8DB5-A04E-A6EE-1CDBA827B6F4}"/>
              </c:ext>
            </c:extLst>
          </c:dPt>
          <c:dPt>
            <c:idx val="1"/>
            <c:invertIfNegative val="0"/>
            <c:bubble3D val="0"/>
            <c:spPr>
              <a:solidFill>
                <a:srgbClr val="00BD32"/>
              </a:solidFill>
            </c:spPr>
            <c:extLst>
              <c:ext xmlns:c16="http://schemas.microsoft.com/office/drawing/2014/chart" uri="{C3380CC4-5D6E-409C-BE32-E72D297353CC}">
                <c16:uniqueId val="{00000003-8DB5-A04E-A6EE-1CDBA827B6F4}"/>
              </c:ext>
            </c:extLst>
          </c:dPt>
          <c:dPt>
            <c:idx val="2"/>
            <c:invertIfNegative val="0"/>
            <c:bubble3D val="0"/>
            <c:spPr>
              <a:solidFill>
                <a:schemeClr val="accent4"/>
              </a:solidFill>
            </c:spPr>
            <c:extLst>
              <c:ext xmlns:c16="http://schemas.microsoft.com/office/drawing/2014/chart" uri="{C3380CC4-5D6E-409C-BE32-E72D297353CC}">
                <c16:uniqueId val="{00000005-8DB5-A04E-A6EE-1CDBA827B6F4}"/>
              </c:ext>
            </c:extLst>
          </c:dPt>
          <c:cat>
            <c:strRef>
              <c:f>'Project Dashboard'!$F$35:$F$37</c:f>
              <c:strCache>
                <c:ptCount val="3"/>
                <c:pt idx="0">
                  <c:v>Decisions</c:v>
                </c:pt>
                <c:pt idx="1">
                  <c:v>Actions</c:v>
                </c:pt>
                <c:pt idx="2">
                  <c:v>Change Requests </c:v>
                </c:pt>
              </c:strCache>
            </c:strRef>
          </c:cat>
          <c:val>
            <c:numRef>
              <c:f>'Project Dashboard'!$G$35:$G$37</c:f>
              <c:numCache>
                <c:formatCode>#,##0</c:formatCode>
                <c:ptCount val="3"/>
                <c:pt idx="0">
                  <c:v>5</c:v>
                </c:pt>
                <c:pt idx="1">
                  <c:v>2</c:v>
                </c:pt>
                <c:pt idx="2">
                  <c:v>4</c:v>
                </c:pt>
              </c:numCache>
            </c:numRef>
          </c:val>
          <c:extLst>
            <c:ext xmlns:c16="http://schemas.microsoft.com/office/drawing/2014/chart" uri="{C3380CC4-5D6E-409C-BE32-E72D297353CC}">
              <c16:uniqueId val="{00000006-8DB5-A04E-A6EE-1CDBA827B6F4}"/>
            </c:ext>
          </c:extLst>
        </c:ser>
        <c:dLbls>
          <c:showLegendKey val="0"/>
          <c:showVal val="0"/>
          <c:showCatName val="0"/>
          <c:showSerName val="0"/>
          <c:showPercent val="0"/>
          <c:showBubbleSize val="0"/>
        </c:dLbls>
        <c:gapWidth val="53"/>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sz="1200">
                <a:latin typeface="Century Gothic" panose="020B0502020202020204" pitchFamily="34" charset="0"/>
              </a:defRPr>
            </a:pPr>
            <a:endParaRPr lang="en-US"/>
          </a:p>
        </c:txPr>
        <c:crossAx val="74344704"/>
        <c:crosses val="autoZero"/>
        <c:auto val="1"/>
        <c:lblAlgn val="ctr"/>
        <c:lblOffset val="100"/>
        <c:noMultiLvlLbl val="0"/>
      </c:catAx>
      <c:valAx>
        <c:axId val="74344704"/>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a:lstStyle/>
          <a:p>
            <a:pPr>
              <a:defRPr>
                <a:latin typeface="Century Gothic" panose="020B0502020202020204" pitchFamily="34" charset="0"/>
              </a:defRPr>
            </a:pPr>
            <a:endParaRPr lang="en-US"/>
          </a:p>
        </c:txPr>
        <c:crossAx val="74343168"/>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PRIORITY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FF0000"/>
              </a:solidFill>
            </c:spPr>
            <c:extLst>
              <c:ext xmlns:c16="http://schemas.microsoft.com/office/drawing/2014/chart" uri="{C3380CC4-5D6E-409C-BE32-E72D297353CC}">
                <c16:uniqueId val="{00000001-6058-7141-9BF3-9B56FCBC90D1}"/>
              </c:ext>
            </c:extLst>
          </c:dPt>
          <c:dPt>
            <c:idx val="1"/>
            <c:bubble3D val="0"/>
            <c:spPr>
              <a:solidFill>
                <a:schemeClr val="accent4">
                  <a:lumMod val="60000"/>
                  <a:lumOff val="40000"/>
                </a:schemeClr>
              </a:solidFill>
            </c:spPr>
            <c:extLst>
              <c:ext xmlns:c16="http://schemas.microsoft.com/office/drawing/2014/chart" uri="{C3380CC4-5D6E-409C-BE32-E72D297353CC}">
                <c16:uniqueId val="{00000003-6058-7141-9BF3-9B56FCBC90D1}"/>
              </c:ext>
            </c:extLst>
          </c:dPt>
          <c:dPt>
            <c:idx val="2"/>
            <c:bubble3D val="0"/>
            <c:spPr>
              <a:solidFill>
                <a:srgbClr val="92D050"/>
              </a:solidFill>
            </c:spPr>
            <c:extLst>
              <c:ext xmlns:c16="http://schemas.microsoft.com/office/drawing/2014/chart" uri="{C3380CC4-5D6E-409C-BE32-E72D297353CC}">
                <c16:uniqueId val="{00000005-6058-7141-9BF3-9B56FCBC90D1}"/>
              </c:ext>
            </c:extLst>
          </c:dPt>
          <c:dPt>
            <c:idx val="3"/>
            <c:bubble3D val="0"/>
            <c:spPr>
              <a:solidFill>
                <a:schemeClr val="accent4"/>
              </a:solidFill>
            </c:spPr>
            <c:extLst>
              <c:ext xmlns:c16="http://schemas.microsoft.com/office/drawing/2014/chart" uri="{C3380CC4-5D6E-409C-BE32-E72D297353CC}">
                <c16:uniqueId val="{00000007-6058-7141-9BF3-9B56FCBC90D1}"/>
              </c:ext>
            </c:extLst>
          </c:dPt>
          <c:dPt>
            <c:idx val="4"/>
            <c:bubble3D val="0"/>
            <c:spPr>
              <a:solidFill>
                <a:srgbClr val="D2D2D2"/>
              </a:solidFill>
            </c:spPr>
            <c:extLst>
              <c:ext xmlns:c16="http://schemas.microsoft.com/office/drawing/2014/chart" uri="{C3380CC4-5D6E-409C-BE32-E72D297353CC}">
                <c16:uniqueId val="{00000009-6058-7141-9BF3-9B56FCBC90D1}"/>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'Project Dashboard'!$B$36:$B$39</c:f>
              <c:strCache>
                <c:ptCount val="3"/>
                <c:pt idx="0">
                  <c:v>High</c:v>
                </c:pt>
                <c:pt idx="1">
                  <c:v>Medium</c:v>
                </c:pt>
                <c:pt idx="2">
                  <c:v>Low</c:v>
                </c:pt>
              </c:strCache>
            </c:strRef>
          </c:cat>
          <c:val>
            <c:numRef>
              <c:f>'Project Dashboard'!$C$36:$C$39</c:f>
              <c:numCache>
                <c:formatCode>0</c:formatCode>
                <c:ptCount val="4"/>
                <c:pt idx="0">
                  <c:v>7</c:v>
                </c:pt>
                <c:pt idx="1">
                  <c:v>2</c:v>
                </c:pt>
                <c:pt idx="2">
                  <c:v>3</c:v>
                </c:pt>
                <c:pt idx="3">
                  <c:v>0</c:v>
                </c:pt>
              </c:numCache>
            </c:numRef>
          </c:val>
          <c:extLst>
            <c:ext xmlns:c16="http://schemas.microsoft.com/office/drawing/2014/chart" uri="{C3380CC4-5D6E-409C-BE32-E72D297353CC}">
              <c16:uniqueId val="{0000000A-6058-7141-9BF3-9B56FCBC90D1}"/>
            </c:ext>
          </c:extLst>
        </c:ser>
        <c:ser>
          <c:idx val="0"/>
          <c:order val="1"/>
          <c:dPt>
            <c:idx val="0"/>
            <c:bubble3D val="0"/>
            <c:spPr>
              <a:solidFill>
                <a:srgbClr val="81D6F0"/>
              </a:solidFill>
            </c:spPr>
            <c:extLst>
              <c:ext xmlns:c16="http://schemas.microsoft.com/office/drawing/2014/chart" uri="{C3380CC4-5D6E-409C-BE32-E72D297353CC}">
                <c16:uniqueId val="{0000000C-6058-7141-9BF3-9B56FCBC90D1}"/>
              </c:ext>
            </c:extLst>
          </c:dPt>
          <c:dPt>
            <c:idx val="1"/>
            <c:bubble3D val="0"/>
            <c:spPr>
              <a:solidFill>
                <a:srgbClr val="92D050"/>
              </a:solidFill>
            </c:spPr>
            <c:extLst>
              <c:ext xmlns:c16="http://schemas.microsoft.com/office/drawing/2014/chart" uri="{C3380CC4-5D6E-409C-BE32-E72D297353CC}">
                <c16:uniqueId val="{0000000E-6058-7141-9BF3-9B56FCBC90D1}"/>
              </c:ext>
            </c:extLst>
          </c:dPt>
          <c:dPt>
            <c:idx val="2"/>
            <c:bubble3D val="0"/>
            <c:spPr>
              <a:solidFill>
                <a:srgbClr val="00BD32"/>
              </a:solidFill>
            </c:spPr>
            <c:extLst>
              <c:ext xmlns:c16="http://schemas.microsoft.com/office/drawing/2014/chart" uri="{C3380CC4-5D6E-409C-BE32-E72D297353CC}">
                <c16:uniqueId val="{00000010-6058-7141-9BF3-9B56FCBC90D1}"/>
              </c:ext>
            </c:extLst>
          </c:dPt>
          <c:dPt>
            <c:idx val="3"/>
            <c:bubble3D val="0"/>
            <c:spPr>
              <a:solidFill>
                <a:schemeClr val="accent4"/>
              </a:solidFill>
            </c:spPr>
            <c:extLst>
              <c:ext xmlns:c16="http://schemas.microsoft.com/office/drawing/2014/chart" uri="{C3380CC4-5D6E-409C-BE32-E72D297353CC}">
                <c16:uniqueId val="{00000012-6058-7141-9BF3-9B56FCBC90D1}"/>
              </c:ext>
            </c:extLst>
          </c:dPt>
          <c:dPt>
            <c:idx val="4"/>
            <c:bubble3D val="0"/>
            <c:spPr>
              <a:solidFill>
                <a:srgbClr val="D2D2D2"/>
              </a:solidFill>
            </c:spPr>
            <c:extLst>
              <c:ext xmlns:c16="http://schemas.microsoft.com/office/drawing/2014/chart" uri="{C3380CC4-5D6E-409C-BE32-E72D297353CC}">
                <c16:uniqueId val="{00000014-6058-7141-9BF3-9B56FCBC90D1}"/>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'Project Dashboard'!$B$36:$B$39</c:f>
              <c:strCache>
                <c:ptCount val="3"/>
                <c:pt idx="0">
                  <c:v>High</c:v>
                </c:pt>
                <c:pt idx="1">
                  <c:v>Medium</c:v>
                </c:pt>
                <c:pt idx="2">
                  <c:v>Low</c:v>
                </c:pt>
              </c:strCache>
            </c:strRef>
          </c:cat>
          <c:val>
            <c:numRef>
              <c:f>'Project Dashboard'!$C$36:$C$39</c:f>
              <c:numCache>
                <c:formatCode>0</c:formatCode>
                <c:ptCount val="4"/>
                <c:pt idx="0">
                  <c:v>7</c:v>
                </c:pt>
                <c:pt idx="1">
                  <c:v>2</c:v>
                </c:pt>
                <c:pt idx="2">
                  <c:v>3</c:v>
                </c:pt>
                <c:pt idx="3">
                  <c:v>0</c:v>
                </c:pt>
              </c:numCache>
            </c:numRef>
          </c:val>
          <c:extLst>
            <c:ext xmlns:c16="http://schemas.microsoft.com/office/drawing/2014/chart" uri="{C3380CC4-5D6E-409C-BE32-E72D297353CC}">
              <c16:uniqueId val="{00000015-6058-7141-9BF3-9B56FCBC90D1}"/>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 Project Dashboard'!$D$10</c:f>
              <c:strCache>
                <c:ptCount val="1"/>
                <c:pt idx="0">
                  <c:v>START 
DATE</c:v>
                </c:pt>
              </c:strCache>
            </c:strRef>
          </c:tx>
          <c:spPr>
            <a:noFill/>
            <a:ln>
              <a:noFill/>
            </a:ln>
            <a:effectLst/>
          </c:spPr>
          <c:invertIfNegative val="0"/>
          <c:cat>
            <c:strRef>
              <c:f>'BLANK - Project Dashboard'!$B$11:$B$30</c:f>
              <c:strCache>
                <c:ptCount val="20"/>
                <c:pt idx="0">
                  <c:v>Task 1</c:v>
                </c:pt>
                <c:pt idx="1">
                  <c:v>Task 2</c:v>
                </c:pt>
                <c:pt idx="2">
                  <c:v>Task 3</c:v>
                </c:pt>
                <c:pt idx="3">
                  <c:v>Task 4</c:v>
                </c:pt>
                <c:pt idx="4">
                  <c:v>Task 5</c:v>
                </c:pt>
                <c:pt idx="5">
                  <c:v>Task 6</c:v>
                </c:pt>
                <c:pt idx="6">
                  <c:v>Task 7</c:v>
                </c:pt>
                <c:pt idx="7">
                  <c:v>Task 8</c:v>
                </c:pt>
                <c:pt idx="8">
                  <c:v>Task 9</c:v>
                </c:pt>
                <c:pt idx="9">
                  <c:v>Task 10</c:v>
                </c:pt>
                <c:pt idx="10">
                  <c:v>Task 11</c:v>
                </c:pt>
                <c:pt idx="11">
                  <c:v>Task 12</c:v>
                </c:pt>
                <c:pt idx="12">
                  <c:v>Task 13</c:v>
                </c:pt>
                <c:pt idx="13">
                  <c:v>Task 14</c:v>
                </c:pt>
                <c:pt idx="14">
                  <c:v>Task 15</c:v>
                </c:pt>
                <c:pt idx="15">
                  <c:v>Task 16</c:v>
                </c:pt>
                <c:pt idx="16">
                  <c:v>Task 17</c:v>
                </c:pt>
                <c:pt idx="17">
                  <c:v>Task 18</c:v>
                </c:pt>
                <c:pt idx="18">
                  <c:v>Task 19</c:v>
                </c:pt>
                <c:pt idx="19">
                  <c:v>Task 20</c:v>
                </c:pt>
              </c:strCache>
            </c:strRef>
          </c:cat>
          <c:val>
            <c:numRef>
              <c:f>'BLANK - Project Dashboard'!$D$11:$D$30</c:f>
              <c:numCache>
                <c:formatCode>mm/dd</c:formatCode>
                <c:ptCount val="20"/>
              </c:numCache>
            </c:numRef>
          </c:val>
          <c:extLst>
            <c:ext xmlns:c16="http://schemas.microsoft.com/office/drawing/2014/chart" uri="{C3380CC4-5D6E-409C-BE32-E72D297353CC}">
              <c16:uniqueId val="{00000000-2F81-A049-A257-A59A1847A9D3}"/>
            </c:ext>
          </c:extLst>
        </c:ser>
        <c:ser>
          <c:idx val="1"/>
          <c:order val="1"/>
          <c:tx>
            <c:strRef>
              <c:f>'BLANK - Project Dashboard'!$F$10</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1-2F81-A049-A257-A59A1847A9D3}"/>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3-2F81-A049-A257-A59A1847A9D3}"/>
              </c:ext>
            </c:extLst>
          </c:dPt>
          <c:dPt>
            <c:idx val="2"/>
            <c:invertIfNegative val="0"/>
            <c:bubble3D val="0"/>
            <c:extLst>
              <c:ext xmlns:c16="http://schemas.microsoft.com/office/drawing/2014/chart" uri="{C3380CC4-5D6E-409C-BE32-E72D297353CC}">
                <c16:uniqueId val="{00000004-2F81-A049-A257-A59A1847A9D3}"/>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6-2F81-A049-A257-A59A1847A9D3}"/>
              </c:ext>
            </c:extLst>
          </c:dPt>
          <c:dPt>
            <c:idx val="4"/>
            <c:invertIfNegative val="0"/>
            <c:bubble3D val="0"/>
            <c:extLst>
              <c:ext xmlns:c16="http://schemas.microsoft.com/office/drawing/2014/chart" uri="{C3380CC4-5D6E-409C-BE32-E72D297353CC}">
                <c16:uniqueId val="{00000007-2F81-A049-A257-A59A1847A9D3}"/>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9-2F81-A049-A257-A59A1847A9D3}"/>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B-2F81-A049-A257-A59A1847A9D3}"/>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0D-2F81-A049-A257-A59A1847A9D3}"/>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0F-2F81-A049-A257-A59A1847A9D3}"/>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1-2F81-A049-A257-A59A1847A9D3}"/>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3-2F81-A049-A257-A59A1847A9D3}"/>
              </c:ext>
            </c:extLst>
          </c:dPt>
          <c:dPt>
            <c:idx val="11"/>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5-2F81-A049-A257-A59A1847A9D3}"/>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7-2F81-A049-A257-A59A1847A9D3}"/>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9-2F81-A049-A257-A59A1847A9D3}"/>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B-2F81-A049-A257-A59A1847A9D3}"/>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1D-2F81-A049-A257-A59A1847A9D3}"/>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F-2F81-A049-A257-A59A1847A9D3}"/>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21-2F81-A049-A257-A59A1847A9D3}"/>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23-2F81-A049-A257-A59A1847A9D3}"/>
              </c:ext>
            </c:extLst>
          </c:dPt>
          <c:cat>
            <c:strRef>
              <c:f>'BLANK - Project Dashboard'!$B$11:$B$30</c:f>
              <c:strCache>
                <c:ptCount val="20"/>
                <c:pt idx="0">
                  <c:v>Task 1</c:v>
                </c:pt>
                <c:pt idx="1">
                  <c:v>Task 2</c:v>
                </c:pt>
                <c:pt idx="2">
                  <c:v>Task 3</c:v>
                </c:pt>
                <c:pt idx="3">
                  <c:v>Task 4</c:v>
                </c:pt>
                <c:pt idx="4">
                  <c:v>Task 5</c:v>
                </c:pt>
                <c:pt idx="5">
                  <c:v>Task 6</c:v>
                </c:pt>
                <c:pt idx="6">
                  <c:v>Task 7</c:v>
                </c:pt>
                <c:pt idx="7">
                  <c:v>Task 8</c:v>
                </c:pt>
                <c:pt idx="8">
                  <c:v>Task 9</c:v>
                </c:pt>
                <c:pt idx="9">
                  <c:v>Task 10</c:v>
                </c:pt>
                <c:pt idx="10">
                  <c:v>Task 11</c:v>
                </c:pt>
                <c:pt idx="11">
                  <c:v>Task 12</c:v>
                </c:pt>
                <c:pt idx="12">
                  <c:v>Task 13</c:v>
                </c:pt>
                <c:pt idx="13">
                  <c:v>Task 14</c:v>
                </c:pt>
                <c:pt idx="14">
                  <c:v>Task 15</c:v>
                </c:pt>
                <c:pt idx="15">
                  <c:v>Task 16</c:v>
                </c:pt>
                <c:pt idx="16">
                  <c:v>Task 17</c:v>
                </c:pt>
                <c:pt idx="17">
                  <c:v>Task 18</c:v>
                </c:pt>
                <c:pt idx="18">
                  <c:v>Task 19</c:v>
                </c:pt>
                <c:pt idx="19">
                  <c:v>Task 20</c:v>
                </c:pt>
              </c:strCache>
            </c:strRef>
          </c:cat>
          <c:val>
            <c:numRef>
              <c:f>'BLANK - Project Dashboard'!$F$11:$F$30</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4-2F81-A049-A257-A59A1847A9D3}"/>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nchor="t" anchorCtr="0"/>
          <a:lstStyle/>
          <a:p>
            <a:pPr>
              <a:defRPr>
                <a:latin typeface="Century Gothic" panose="020B0502020202020204" pitchFamily="34" charset="0"/>
              </a:defRPr>
            </a:pPr>
            <a:r>
              <a:rPr lang="en-US">
                <a:latin typeface="Century Gothic" panose="020B0502020202020204" pitchFamily="34" charset="0"/>
              </a:rPr>
              <a:t>TASK STATUS </a:t>
            </a:r>
            <a:r>
              <a:rPr lang="en-US" baseline="0">
                <a:latin typeface="Century Gothic" panose="020B0502020202020204" pitchFamily="34" charset="0"/>
              </a:rPr>
              <a:t>%</a:t>
            </a:r>
            <a:endParaRPr lang="en-US">
              <a:latin typeface="Century Gothic" panose="020B0502020202020204" pitchFamily="34" charset="0"/>
            </a:endParaRPr>
          </a:p>
        </c:rich>
      </c:tx>
      <c:overlay val="0"/>
    </c:title>
    <c:autoTitleDeleted val="0"/>
    <c:plotArea>
      <c:layout/>
      <c:pieChart>
        <c:varyColors val="1"/>
        <c:ser>
          <c:idx val="1"/>
          <c:order val="0"/>
          <c:dPt>
            <c:idx val="0"/>
            <c:bubble3D val="0"/>
            <c:spPr>
              <a:solidFill>
                <a:srgbClr val="81D6F0"/>
              </a:solidFill>
            </c:spPr>
            <c:extLst>
              <c:ext xmlns:c16="http://schemas.microsoft.com/office/drawing/2014/chart" uri="{C3380CC4-5D6E-409C-BE32-E72D297353CC}">
                <c16:uniqueId val="{00000001-09C7-8E4F-95DE-178B899F3E3D}"/>
              </c:ext>
            </c:extLst>
          </c:dPt>
          <c:dPt>
            <c:idx val="1"/>
            <c:bubble3D val="0"/>
            <c:spPr>
              <a:solidFill>
                <a:srgbClr val="92D050"/>
              </a:solidFill>
            </c:spPr>
            <c:extLst>
              <c:ext xmlns:c16="http://schemas.microsoft.com/office/drawing/2014/chart" uri="{C3380CC4-5D6E-409C-BE32-E72D297353CC}">
                <c16:uniqueId val="{00000003-09C7-8E4F-95DE-178B899F3E3D}"/>
              </c:ext>
            </c:extLst>
          </c:dPt>
          <c:dPt>
            <c:idx val="2"/>
            <c:bubble3D val="0"/>
            <c:spPr>
              <a:solidFill>
                <a:srgbClr val="00BD32"/>
              </a:solidFill>
            </c:spPr>
            <c:extLst>
              <c:ext xmlns:c16="http://schemas.microsoft.com/office/drawing/2014/chart" uri="{C3380CC4-5D6E-409C-BE32-E72D297353CC}">
                <c16:uniqueId val="{00000005-09C7-8E4F-95DE-178B899F3E3D}"/>
              </c:ext>
            </c:extLst>
          </c:dPt>
          <c:dPt>
            <c:idx val="3"/>
            <c:bubble3D val="0"/>
            <c:spPr>
              <a:solidFill>
                <a:schemeClr val="accent4"/>
              </a:solidFill>
            </c:spPr>
            <c:extLst>
              <c:ext xmlns:c16="http://schemas.microsoft.com/office/drawing/2014/chart" uri="{C3380CC4-5D6E-409C-BE32-E72D297353CC}">
                <c16:uniqueId val="{00000007-09C7-8E4F-95DE-178B899F3E3D}"/>
              </c:ext>
            </c:extLst>
          </c:dPt>
          <c:dPt>
            <c:idx val="4"/>
            <c:bubble3D val="0"/>
            <c:spPr>
              <a:solidFill>
                <a:srgbClr val="D2D2D2"/>
              </a:solidFill>
            </c:spPr>
            <c:extLst>
              <c:ext xmlns:c16="http://schemas.microsoft.com/office/drawing/2014/chart" uri="{C3380CC4-5D6E-409C-BE32-E72D297353CC}">
                <c16:uniqueId val="{00000009-09C7-8E4F-95DE-178B899F3E3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Dashboard'!$B$34:$B$38</c:f>
              <c:strCache>
                <c:ptCount val="5"/>
                <c:pt idx="0">
                  <c:v>Not Started</c:v>
                </c:pt>
                <c:pt idx="1">
                  <c:v>In Progress</c:v>
                </c:pt>
                <c:pt idx="2">
                  <c:v>Complete</c:v>
                </c:pt>
                <c:pt idx="3">
                  <c:v>Overdue</c:v>
                </c:pt>
                <c:pt idx="4">
                  <c:v>On Hold</c:v>
                </c:pt>
              </c:strCache>
            </c:strRef>
          </c:cat>
          <c:val>
            <c:numRef>
              <c:f>'BLANK - Project Dashboard'!$C$34:$C$38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09C7-8E4F-95DE-178B899F3E3D}"/>
            </c:ext>
          </c:extLst>
        </c:ser>
        <c:ser>
          <c:idx val="0"/>
          <c:order val="1"/>
          <c:dPt>
            <c:idx val="0"/>
            <c:bubble3D val="0"/>
            <c:spPr>
              <a:solidFill>
                <a:srgbClr val="81D6F0"/>
              </a:solidFill>
            </c:spPr>
            <c:extLst>
              <c:ext xmlns:c16="http://schemas.microsoft.com/office/drawing/2014/chart" uri="{C3380CC4-5D6E-409C-BE32-E72D297353CC}">
                <c16:uniqueId val="{0000000C-09C7-8E4F-95DE-178B899F3E3D}"/>
              </c:ext>
            </c:extLst>
          </c:dPt>
          <c:dPt>
            <c:idx val="1"/>
            <c:bubble3D val="0"/>
            <c:spPr>
              <a:solidFill>
                <a:srgbClr val="92D050"/>
              </a:solidFill>
            </c:spPr>
            <c:extLst>
              <c:ext xmlns:c16="http://schemas.microsoft.com/office/drawing/2014/chart" uri="{C3380CC4-5D6E-409C-BE32-E72D297353CC}">
                <c16:uniqueId val="{0000000E-09C7-8E4F-95DE-178B899F3E3D}"/>
              </c:ext>
            </c:extLst>
          </c:dPt>
          <c:dPt>
            <c:idx val="2"/>
            <c:bubble3D val="0"/>
            <c:spPr>
              <a:solidFill>
                <a:srgbClr val="00BD32"/>
              </a:solidFill>
            </c:spPr>
            <c:extLst>
              <c:ext xmlns:c16="http://schemas.microsoft.com/office/drawing/2014/chart" uri="{C3380CC4-5D6E-409C-BE32-E72D297353CC}">
                <c16:uniqueId val="{00000010-09C7-8E4F-95DE-178B899F3E3D}"/>
              </c:ext>
            </c:extLst>
          </c:dPt>
          <c:dPt>
            <c:idx val="3"/>
            <c:bubble3D val="0"/>
            <c:spPr>
              <a:solidFill>
                <a:schemeClr val="accent4"/>
              </a:solidFill>
            </c:spPr>
            <c:extLst>
              <c:ext xmlns:c16="http://schemas.microsoft.com/office/drawing/2014/chart" uri="{C3380CC4-5D6E-409C-BE32-E72D297353CC}">
                <c16:uniqueId val="{00000012-09C7-8E4F-95DE-178B899F3E3D}"/>
              </c:ext>
            </c:extLst>
          </c:dPt>
          <c:dPt>
            <c:idx val="4"/>
            <c:bubble3D val="0"/>
            <c:spPr>
              <a:solidFill>
                <a:srgbClr val="D2D2D2"/>
              </a:solidFill>
            </c:spPr>
            <c:extLst>
              <c:ext xmlns:c16="http://schemas.microsoft.com/office/drawing/2014/chart" uri="{C3380CC4-5D6E-409C-BE32-E72D297353CC}">
                <c16:uniqueId val="{00000014-09C7-8E4F-95DE-178B899F3E3D}"/>
              </c:ext>
            </c:extLst>
          </c:dPt>
          <c:dLbls>
            <c:spPr>
              <a:noFill/>
              <a:ln>
                <a:noFill/>
              </a:ln>
              <a:effectLst/>
            </c:spPr>
            <c:txPr>
              <a:bodyPr wrap="square" lIns="38100" tIns="19050" rIns="38100" bIns="19050" anchor="ctr">
                <a:spAutoFit/>
              </a:bodyPr>
              <a:lstStyle/>
              <a:p>
                <a:pPr>
                  <a:defRPr sz="1400">
                    <a:latin typeface="Century Gothic" panose="020B0502020202020204"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'BLANK - Project Dashboard'!$B$34:$B$38</c:f>
              <c:strCache>
                <c:ptCount val="5"/>
                <c:pt idx="0">
                  <c:v>Not Started</c:v>
                </c:pt>
                <c:pt idx="1">
                  <c:v>In Progress</c:v>
                </c:pt>
                <c:pt idx="2">
                  <c:v>Complete</c:v>
                </c:pt>
                <c:pt idx="3">
                  <c:v>Overdue</c:v>
                </c:pt>
                <c:pt idx="4">
                  <c:v>On Hold</c:v>
                </c:pt>
              </c:strCache>
            </c:strRef>
          </c:cat>
          <c:val>
            <c:numRef>
              <c:f>'BLANK - Project Dashboard'!$C$34:$C$38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15-09C7-8E4F-95DE-178B899F3E3D}"/>
            </c:ext>
          </c:extLst>
        </c:ser>
        <c:dLbls>
          <c:showLegendKey val="0"/>
          <c:showVal val="0"/>
          <c:showCatName val="0"/>
          <c:showSerName val="0"/>
          <c:showPercent val="0"/>
          <c:showBubbleSize val="0"/>
          <c:showLeaderLines val="1"/>
        </c:dLbls>
        <c:firstSliceAng val="0"/>
      </c:pieChart>
    </c:plotArea>
    <c:legend>
      <c:legendPos val="b"/>
      <c:overlay val="0"/>
      <c:txPr>
        <a:bodyPr/>
        <a:lstStyle/>
        <a:p>
          <a:pPr>
            <a:defRPr sz="1400">
              <a:latin typeface="Century Gothic" panose="020B0502020202020204" pitchFamily="34" charset="0"/>
            </a:defRPr>
          </a:pPr>
          <a:endParaRPr lang="en-US"/>
        </a:p>
      </c:txPr>
    </c:legend>
    <c:plotVisOnly val="1"/>
    <c:dispBlanksAs val="gap"/>
    <c:showDLblsOverMax val="0"/>
  </c:chart>
  <c:spPr>
    <a:ln>
      <a:noFill/>
    </a:ln>
  </c:spPr>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manualLayout>
          <c:layoutTarget val="inner"/>
          <c:xMode val="edge"/>
          <c:yMode val="edge"/>
          <c:x val="0.15465911273285962"/>
          <c:y val="0.29364341957255341"/>
          <c:w val="0.77391415402343"/>
          <c:h val="0.5373824521934758"/>
        </c:manualLayout>
      </c:layout>
      <c:barChart>
        <c:barDir val="bar"/>
        <c:grouping val="stacked"/>
        <c:varyColors val="0"/>
        <c:ser>
          <c:idx val="0"/>
          <c:order val="0"/>
          <c:invertIfNegative val="0"/>
          <c:dPt>
            <c:idx val="0"/>
            <c:invertIfNegative val="0"/>
            <c:bubble3D val="0"/>
            <c:spPr>
              <a:gradFill>
                <a:gsLst>
                  <a:gs pos="0">
                    <a:srgbClr val="00BD32"/>
                  </a:gs>
                  <a:gs pos="100000">
                    <a:srgbClr val="00BD32">
                      <a:alpha val="50000"/>
                    </a:srgbClr>
                  </a:gs>
                </a:gsLst>
                <a:lin ang="0" scaled="0"/>
              </a:gradFill>
            </c:spPr>
            <c:extLst>
              <c:ext xmlns:c16="http://schemas.microsoft.com/office/drawing/2014/chart" uri="{C3380CC4-5D6E-409C-BE32-E72D297353CC}">
                <c16:uniqueId val="{00000001-7080-E049-8153-968E91CFC963}"/>
              </c:ext>
            </c:extLst>
          </c:dPt>
          <c:dPt>
            <c:idx val="1"/>
            <c:invertIfNegative val="0"/>
            <c:bubble3D val="0"/>
            <c:spPr>
              <a:gradFill>
                <a:gsLst>
                  <a:gs pos="0">
                    <a:srgbClr val="92D050"/>
                  </a:gs>
                  <a:gs pos="100000">
                    <a:srgbClr val="92D050">
                      <a:alpha val="20000"/>
                    </a:srgbClr>
                  </a:gs>
                </a:gsLst>
                <a:lin ang="0" scaled="0"/>
              </a:gradFill>
            </c:spPr>
            <c:extLst>
              <c:ext xmlns:c16="http://schemas.microsoft.com/office/drawing/2014/chart" uri="{C3380CC4-5D6E-409C-BE32-E72D297353CC}">
                <c16:uniqueId val="{00000003-7080-E049-8153-968E91CFC963}"/>
              </c:ext>
            </c:extLst>
          </c:dPt>
          <c:cat>
            <c:strRef>
              <c:f>'BLANK - Project Dashboard'!$F$33:$F$34</c:f>
              <c:strCache>
                <c:ptCount val="2"/>
                <c:pt idx="0">
                  <c:v>PLANNED</c:v>
                </c:pt>
                <c:pt idx="1">
                  <c:v>ACTUAL</c:v>
                </c:pt>
              </c:strCache>
            </c:strRef>
          </c:cat>
          <c:val>
            <c:numRef>
              <c:f>'BLANK - Project Dashboard'!$G$33:$G$34</c:f>
              <c:numCache>
                <c:formatCode>#,##0</c:formatCode>
                <c:ptCount val="2"/>
                <c:pt idx="0">
                  <c:v>0</c:v>
                </c:pt>
                <c:pt idx="1">
                  <c:v>0</c:v>
                </c:pt>
              </c:numCache>
            </c:numRef>
          </c:val>
          <c:extLst>
            <c:ext xmlns:c16="http://schemas.microsoft.com/office/drawing/2014/chart" uri="{C3380CC4-5D6E-409C-BE32-E72D297353CC}">
              <c16:uniqueId val="{00000004-7080-E049-8153-968E91CFC963}"/>
            </c:ext>
          </c:extLst>
        </c:ser>
        <c:dLbls>
          <c:showLegendKey val="0"/>
          <c:showVal val="0"/>
          <c:showCatName val="0"/>
          <c:showSerName val="0"/>
          <c:showPercent val="0"/>
          <c:showBubbleSize val="0"/>
        </c:dLbls>
        <c:gapWidth val="39"/>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sz="1100">
                <a:latin typeface="Century Gothic" panose="020B0502020202020204" pitchFamily="34" charset="0"/>
              </a:defRPr>
            </a:pPr>
            <a:endParaRPr lang="en-US"/>
          </a:p>
        </c:txPr>
        <c:crossAx val="74176768"/>
        <c:crossesAt val="0"/>
        <c:auto val="1"/>
        <c:lblAlgn val="ctr"/>
        <c:lblOffset val="0"/>
        <c:noMultiLvlLbl val="0"/>
      </c:catAx>
      <c:valAx>
        <c:axId val="74176768"/>
        <c:scaling>
          <c:orientation val="minMax"/>
          <c:max val="90000"/>
          <c:min val="20000"/>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1200">
                <a:latin typeface="Century Gothic" panose="020B0502020202020204" pitchFamily="34" charset="0"/>
              </a:defRPr>
            </a:pPr>
            <a:endParaRPr lang="en-US"/>
          </a:p>
        </c:txPr>
        <c:crossAx val="74175232"/>
        <c:crosses val="autoZero"/>
        <c:crossBetween val="between"/>
        <c:majorUnit val="10000"/>
        <c:minorUnit val="5000"/>
      </c:valAx>
      <c:spPr>
        <a:ln>
          <a:solidFill>
            <a:schemeClr val="bg1">
              <a:lumMod val="75000"/>
            </a:schemeClr>
          </a:solidFill>
        </a:ln>
      </c:spPr>
    </c:plotArea>
    <c:plotVisOnly val="1"/>
    <c:dispBlanksAs val="gap"/>
    <c:showDLblsOverMax val="0"/>
  </c:chart>
  <c:spPr>
    <a:ln>
      <a:noFill/>
    </a:ln>
  </c:spPr>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endParaRPr lang="en-US" baseline="0">
              <a:latin typeface="Century Gothic" panose="020B0502020202020204" pitchFamily="34" charset="0"/>
            </a:endParaRP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rgbClr val="00B0F0"/>
              </a:solidFill>
            </c:spPr>
            <c:extLst>
              <c:ext xmlns:c16="http://schemas.microsoft.com/office/drawing/2014/chart" uri="{C3380CC4-5D6E-409C-BE32-E72D297353CC}">
                <c16:uniqueId val="{00000001-10E6-B242-A357-03CD99D451C2}"/>
              </c:ext>
            </c:extLst>
          </c:dPt>
          <c:dPt>
            <c:idx val="1"/>
            <c:invertIfNegative val="0"/>
            <c:bubble3D val="0"/>
            <c:spPr>
              <a:solidFill>
                <a:srgbClr val="00BD32"/>
              </a:solidFill>
            </c:spPr>
            <c:extLst>
              <c:ext xmlns:c16="http://schemas.microsoft.com/office/drawing/2014/chart" uri="{C3380CC4-5D6E-409C-BE32-E72D297353CC}">
                <c16:uniqueId val="{00000003-10E6-B242-A357-03CD99D451C2}"/>
              </c:ext>
            </c:extLst>
          </c:dPt>
          <c:dPt>
            <c:idx val="2"/>
            <c:invertIfNegative val="0"/>
            <c:bubble3D val="0"/>
            <c:spPr>
              <a:solidFill>
                <a:schemeClr val="accent4"/>
              </a:solidFill>
            </c:spPr>
            <c:extLst>
              <c:ext xmlns:c16="http://schemas.microsoft.com/office/drawing/2014/chart" uri="{C3380CC4-5D6E-409C-BE32-E72D297353CC}">
                <c16:uniqueId val="{00000005-10E6-B242-A357-03CD99D451C2}"/>
              </c:ext>
            </c:extLst>
          </c:dPt>
          <c:cat>
            <c:strRef>
              <c:f>'BLANK - Project Dashboard'!$F$42:$F$44</c:f>
              <c:strCache>
                <c:ptCount val="3"/>
                <c:pt idx="0">
                  <c:v>Decisions</c:v>
                </c:pt>
                <c:pt idx="1">
                  <c:v>Actions</c:v>
                </c:pt>
                <c:pt idx="2">
                  <c:v>Change Requests </c:v>
                </c:pt>
              </c:strCache>
            </c:strRef>
          </c:cat>
          <c:val>
            <c:numRef>
              <c:f>'BLANK - Project Dashboard'!$G$42:$G$44</c:f>
              <c:numCache>
                <c:formatCode>#,##0</c:formatCode>
                <c:ptCount val="3"/>
                <c:pt idx="0">
                  <c:v>0</c:v>
                </c:pt>
                <c:pt idx="1">
                  <c:v>0</c:v>
                </c:pt>
                <c:pt idx="2">
                  <c:v>0</c:v>
                </c:pt>
              </c:numCache>
            </c:numRef>
          </c:val>
          <c:extLst>
            <c:ext xmlns:c16="http://schemas.microsoft.com/office/drawing/2014/chart" uri="{C3380CC4-5D6E-409C-BE32-E72D297353CC}">
              <c16:uniqueId val="{00000006-10E6-B242-A357-03CD99D451C2}"/>
            </c:ext>
          </c:extLst>
        </c:ser>
        <c:dLbls>
          <c:showLegendKey val="0"/>
          <c:showVal val="0"/>
          <c:showCatName val="0"/>
          <c:showSerName val="0"/>
          <c:showPercent val="0"/>
          <c:showBubbleSize val="0"/>
        </c:dLbls>
        <c:gapWidth val="53"/>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sz="1200">
                <a:latin typeface="Century Gothic" panose="020B0502020202020204" pitchFamily="34" charset="0"/>
              </a:defRPr>
            </a:pPr>
            <a:endParaRPr lang="en-US"/>
          </a:p>
        </c:txPr>
        <c:crossAx val="74344704"/>
        <c:crosses val="autoZero"/>
        <c:auto val="1"/>
        <c:lblAlgn val="ctr"/>
        <c:lblOffset val="100"/>
        <c:noMultiLvlLbl val="0"/>
      </c:catAx>
      <c:valAx>
        <c:axId val="74344704"/>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txPr>
          <a:bodyPr/>
          <a:lstStyle/>
          <a:p>
            <a:pPr>
              <a:defRPr>
                <a:latin typeface="Century Gothic" panose="020B0502020202020204" pitchFamily="34" charset="0"/>
              </a:defRPr>
            </a:pPr>
            <a:endParaRPr lang="en-US"/>
          </a:p>
        </c:txPr>
        <c:crossAx val="74343168"/>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www.smartsheet.com/try-it?trp=11379&amp;utm_source=integrated+content&amp;utm_campaign=/content/project-dashboard-templates&amp;utm_medium=Project+Dashboard++11379&amp;lpa=Project+Dashboard++11379&amp;lx=PFpZZjisDNTS-Ddigi3MyABAgeTPLDIL8TQRu558b7w" TargetMode="Externa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38100</xdr:colOff>
      <xdr:row>5</xdr:row>
      <xdr:rowOff>114300</xdr:rowOff>
    </xdr:from>
    <xdr:to>
      <xdr:col>9</xdr:col>
      <xdr:colOff>25400</xdr:colOff>
      <xdr:row>5</xdr:row>
      <xdr:rowOff>5041900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5</xdr:row>
      <xdr:rowOff>5168900</xdr:rowOff>
    </xdr:from>
    <xdr:to>
      <xdr:col>3</xdr:col>
      <xdr:colOff>109220</xdr:colOff>
      <xdr:row>6</xdr:row>
      <xdr:rowOff>4089400</xdr:rowOff>
    </xdr:to>
    <xdr:graphicFrame macro="">
      <xdr:nvGraphicFramePr>
        <xdr:cNvPr id="25" name="Chart 24">
          <a:extLst>
            <a:ext uri="{FF2B5EF4-FFF2-40B4-BE49-F238E27FC236}">
              <a16:creationId xmlns:a16="http://schemas.microsoft.com/office/drawing/2014/main" id="{CD21A8B2-9A02-3443-B364-920753FF4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495300</xdr:colOff>
      <xdr:row>5</xdr:row>
      <xdr:rowOff>5168900</xdr:rowOff>
    </xdr:from>
    <xdr:to>
      <xdr:col>8</xdr:col>
      <xdr:colOff>3759200</xdr:colOff>
      <xdr:row>6</xdr:row>
      <xdr:rowOff>1752600</xdr:rowOff>
    </xdr:to>
    <xdr:graphicFrame macro="">
      <xdr:nvGraphicFramePr>
        <xdr:cNvPr id="26" name="Chart 25">
          <a:extLst>
            <a:ext uri="{FF2B5EF4-FFF2-40B4-BE49-F238E27FC236}">
              <a16:creationId xmlns:a16="http://schemas.microsoft.com/office/drawing/2014/main" id="{F1891D24-29D8-1C4A-BEED-278D35986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444500</xdr:colOff>
      <xdr:row>6</xdr:row>
      <xdr:rowOff>1930400</xdr:rowOff>
    </xdr:from>
    <xdr:to>
      <xdr:col>8</xdr:col>
      <xdr:colOff>3848100</xdr:colOff>
      <xdr:row>6</xdr:row>
      <xdr:rowOff>4178300</xdr:rowOff>
    </xdr:to>
    <xdr:graphicFrame macro="">
      <xdr:nvGraphicFramePr>
        <xdr:cNvPr id="27" name="Chart 26">
          <a:extLst>
            <a:ext uri="{FF2B5EF4-FFF2-40B4-BE49-F238E27FC236}">
              <a16:creationId xmlns:a16="http://schemas.microsoft.com/office/drawing/2014/main" id="{B8CC3054-62B8-0F43-A063-22DDD600F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381000</xdr:colOff>
      <xdr:row>5</xdr:row>
      <xdr:rowOff>5168900</xdr:rowOff>
    </xdr:from>
    <xdr:to>
      <xdr:col>7</xdr:col>
      <xdr:colOff>172720</xdr:colOff>
      <xdr:row>6</xdr:row>
      <xdr:rowOff>4089400</xdr:rowOff>
    </xdr:to>
    <xdr:graphicFrame macro="">
      <xdr:nvGraphicFramePr>
        <xdr:cNvPr id="29" name="Chart 28">
          <a:extLst>
            <a:ext uri="{FF2B5EF4-FFF2-40B4-BE49-F238E27FC236}">
              <a16:creationId xmlns:a16="http://schemas.microsoft.com/office/drawing/2014/main" id="{5DAC4423-BC35-BC44-810F-63C3DFD53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0</xdr:row>
      <xdr:rowOff>0</xdr:rowOff>
    </xdr:from>
    <xdr:to>
      <xdr:col>8</xdr:col>
      <xdr:colOff>3174</xdr:colOff>
      <xdr:row>1</xdr:row>
      <xdr:rowOff>84323</xdr:rowOff>
    </xdr:to>
    <xdr:pic>
      <xdr:nvPicPr>
        <xdr:cNvPr id="4" name="Рисунок 3">
          <a:hlinkClick xmlns:r="http://schemas.openxmlformats.org/officeDocument/2006/relationships" r:id="rId6"/>
          <a:extLst>
            <a:ext uri="{FF2B5EF4-FFF2-40B4-BE49-F238E27FC236}">
              <a16:creationId xmlns:a16="http://schemas.microsoft.com/office/drawing/2014/main" id="{31DEED2B-9128-435B-93F0-055CA0017156}"/>
            </a:ext>
          </a:extLst>
        </xdr:cNvPr>
        <xdr:cNvPicPr>
          <a:picLocks noChangeAspect="1"/>
        </xdr:cNvPicPr>
      </xdr:nvPicPr>
      <xdr:blipFill>
        <a:blip xmlns:r="http://schemas.openxmlformats.org/officeDocument/2006/relationships" r:embed="rId7"/>
        <a:stretch>
          <a:fillRect/>
        </a:stretch>
      </xdr:blipFill>
      <xdr:spPr>
        <a:xfrm>
          <a:off x="0" y="0"/>
          <a:ext cx="10766424" cy="2859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4</xdr:row>
      <xdr:rowOff>114300</xdr:rowOff>
    </xdr:from>
    <xdr:to>
      <xdr:col>9</xdr:col>
      <xdr:colOff>25400</xdr:colOff>
      <xdr:row>4</xdr:row>
      <xdr:rowOff>5041900</xdr:rowOff>
    </xdr:to>
    <xdr:graphicFrame macro="">
      <xdr:nvGraphicFramePr>
        <xdr:cNvPr id="2" name="Chart 1">
          <a:extLst>
            <a:ext uri="{FF2B5EF4-FFF2-40B4-BE49-F238E27FC236}">
              <a16:creationId xmlns:a16="http://schemas.microsoft.com/office/drawing/2014/main" id="{EA9AC6D3-FE28-5E45-8D69-107980BE9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xdr:row>
      <xdr:rowOff>5168900</xdr:rowOff>
    </xdr:from>
    <xdr:to>
      <xdr:col>3</xdr:col>
      <xdr:colOff>109220</xdr:colOff>
      <xdr:row>5</xdr:row>
      <xdr:rowOff>4089400</xdr:rowOff>
    </xdr:to>
    <xdr:graphicFrame macro="">
      <xdr:nvGraphicFramePr>
        <xdr:cNvPr id="4" name="Chart 3">
          <a:extLst>
            <a:ext uri="{FF2B5EF4-FFF2-40B4-BE49-F238E27FC236}">
              <a16:creationId xmlns:a16="http://schemas.microsoft.com/office/drawing/2014/main" id="{A01D737D-0B05-A142-8601-17B048663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495300</xdr:colOff>
      <xdr:row>4</xdr:row>
      <xdr:rowOff>5168900</xdr:rowOff>
    </xdr:from>
    <xdr:to>
      <xdr:col>8</xdr:col>
      <xdr:colOff>3759200</xdr:colOff>
      <xdr:row>5</xdr:row>
      <xdr:rowOff>1752600</xdr:rowOff>
    </xdr:to>
    <xdr:graphicFrame macro="">
      <xdr:nvGraphicFramePr>
        <xdr:cNvPr id="5" name="Chart 4">
          <a:extLst>
            <a:ext uri="{FF2B5EF4-FFF2-40B4-BE49-F238E27FC236}">
              <a16:creationId xmlns:a16="http://schemas.microsoft.com/office/drawing/2014/main" id="{BDCC403E-70F4-C649-8819-40713D810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444500</xdr:colOff>
      <xdr:row>5</xdr:row>
      <xdr:rowOff>1930400</xdr:rowOff>
    </xdr:from>
    <xdr:to>
      <xdr:col>8</xdr:col>
      <xdr:colOff>3848100</xdr:colOff>
      <xdr:row>5</xdr:row>
      <xdr:rowOff>4178300</xdr:rowOff>
    </xdr:to>
    <xdr:graphicFrame macro="">
      <xdr:nvGraphicFramePr>
        <xdr:cNvPr id="6" name="Chart 5">
          <a:extLst>
            <a:ext uri="{FF2B5EF4-FFF2-40B4-BE49-F238E27FC236}">
              <a16:creationId xmlns:a16="http://schemas.microsoft.com/office/drawing/2014/main" id="{9FEF5123-E077-7442-B74D-A8D9F6D01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381000</xdr:colOff>
      <xdr:row>4</xdr:row>
      <xdr:rowOff>5168900</xdr:rowOff>
    </xdr:from>
    <xdr:to>
      <xdr:col>7</xdr:col>
      <xdr:colOff>172720</xdr:colOff>
      <xdr:row>5</xdr:row>
      <xdr:rowOff>4089400</xdr:rowOff>
    </xdr:to>
    <xdr:graphicFrame macro="">
      <xdr:nvGraphicFramePr>
        <xdr:cNvPr id="7" name="Chart 6">
          <a:extLst>
            <a:ext uri="{FF2B5EF4-FFF2-40B4-BE49-F238E27FC236}">
              <a16:creationId xmlns:a16="http://schemas.microsoft.com/office/drawing/2014/main" id="{BA380152-89EE-B846-A9DB-DFC4B50C0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177800</xdr:colOff>
      <xdr:row>4</xdr:row>
      <xdr:rowOff>38100</xdr:rowOff>
    </xdr:from>
    <xdr:to>
      <xdr:col>14</xdr:col>
      <xdr:colOff>368300</xdr:colOff>
      <xdr:row>4</xdr:row>
      <xdr:rowOff>3708400</xdr:rowOff>
    </xdr:to>
    <xdr:grpSp>
      <xdr:nvGrpSpPr>
        <xdr:cNvPr id="8" name="Group 7">
          <a:extLst>
            <a:ext uri="{FF2B5EF4-FFF2-40B4-BE49-F238E27FC236}">
              <a16:creationId xmlns:a16="http://schemas.microsoft.com/office/drawing/2014/main" id="{35AFBB8F-D44D-984F-AEF2-6B9F2AA5B6F9}"/>
            </a:ext>
          </a:extLst>
        </xdr:cNvPr>
        <xdr:cNvGrpSpPr/>
      </xdr:nvGrpSpPr>
      <xdr:grpSpPr>
        <a:xfrm>
          <a:off x="14808200" y="1816100"/>
          <a:ext cx="2908300" cy="3670300"/>
          <a:chOff x="16992600" y="7112000"/>
          <a:chExt cx="2908300" cy="3670300"/>
        </a:xfrm>
      </xdr:grpSpPr>
      <xdr:cxnSp macro="">
        <xdr:nvCxnSpPr>
          <xdr:cNvPr id="9" name="Straight Arrow Connector 8">
            <a:extLst>
              <a:ext uri="{FF2B5EF4-FFF2-40B4-BE49-F238E27FC236}">
                <a16:creationId xmlns:a16="http://schemas.microsoft.com/office/drawing/2014/main" id="{2BD29113-E070-7148-BF09-35A834021F4E}"/>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10" name="TextBox 9">
            <a:extLst>
              <a:ext uri="{FF2B5EF4-FFF2-40B4-BE49-F238E27FC236}">
                <a16:creationId xmlns:a16="http://schemas.microsoft.com/office/drawing/2014/main" id="{BC4B726B-863D-A94B-9C53-62E99766B310}"/>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Right-click Horizontal (Value) Axis to format Bound Minimum and Bound Maximum settings under Axis Options.* Delete any unpopulated rows in your table.*</a:t>
            </a:r>
          </a:p>
        </xdr:txBody>
      </xdr:sp>
      <xdr:pic>
        <xdr:nvPicPr>
          <xdr:cNvPr id="11" name="Picture 10">
            <a:extLst>
              <a:ext uri="{FF2B5EF4-FFF2-40B4-BE49-F238E27FC236}">
                <a16:creationId xmlns:a16="http://schemas.microsoft.com/office/drawing/2014/main" id="{3ADAE313-8EE0-CF4C-B4CD-88C4B0E12476}"/>
              </a:ext>
            </a:extLst>
          </xdr:cNvPr>
          <xdr:cNvPicPr>
            <a:picLocks noChangeAspect="1"/>
          </xdr:cNvPicPr>
        </xdr:nvPicPr>
        <xdr:blipFill>
          <a:blip xmlns:r="http://schemas.openxmlformats.org/officeDocument/2006/relationships" r:embed="rId6"/>
          <a:stretch>
            <a:fillRect/>
          </a:stretch>
        </xdr:blipFill>
        <xdr:spPr>
          <a:xfrm>
            <a:off x="17538700" y="8035742"/>
            <a:ext cx="2362200" cy="2746558"/>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379&amp;utm_source=integrated+content&amp;utm_campaign=/content/project-dashboard-templates&amp;utm_medium=Project+Dashboard++11379&amp;lpa=Project+Dashboard++11379&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V1017"/>
  <sheetViews>
    <sheetView showGridLines="0" tabSelected="1" zoomScaleNormal="100" workbookViewId="0">
      <pane ySplit="1" topLeftCell="A2" activePane="bottomLeft" state="frozen"/>
      <selection pane="bottomLeft" activeCell="B42" sqref="B42:I42"/>
    </sheetView>
  </sheetViews>
  <sheetFormatPr baseColWidth="10" defaultColWidth="11" defaultRowHeight="13"/>
  <cols>
    <col min="1" max="1" width="3.1640625" style="7" customWidth="1"/>
    <col min="2" max="2" width="35.83203125" style="7" customWidth="1"/>
    <col min="3" max="3" width="20.83203125" style="7" customWidth="1"/>
    <col min="4" max="5" width="10.83203125" style="7" customWidth="1"/>
    <col min="6" max="6" width="17.83203125" style="7" customWidth="1"/>
    <col min="7" max="8" width="20.83203125" style="7" customWidth="1"/>
    <col min="9" max="9" width="50.83203125" style="7" customWidth="1"/>
    <col min="10" max="10" width="3.1640625" style="7" customWidth="1"/>
    <col min="11" max="11" width="12.83203125" style="7" customWidth="1"/>
    <col min="12" max="12" width="3.33203125" style="7" customWidth="1"/>
    <col min="13" max="13" width="12.83203125" style="7" customWidth="1"/>
    <col min="14" max="14" width="3.33203125" style="7" customWidth="1"/>
    <col min="15" max="17" width="11" style="7"/>
    <col min="18" max="18" width="9" style="7" customWidth="1"/>
    <col min="19" max="16384" width="11" style="7"/>
  </cols>
  <sheetData>
    <row r="1" spans="1:258" ht="218" customHeight="1"/>
    <row r="2" spans="1:258" ht="45" customHeight="1">
      <c r="A2" s="1"/>
      <c r="B2" s="67" t="s">
        <v>72</v>
      </c>
      <c r="C2" s="67"/>
      <c r="D2" s="67"/>
      <c r="E2" s="67"/>
      <c r="F2" s="67"/>
      <c r="G2" s="67"/>
      <c r="H2" s="67"/>
      <c r="I2" s="66"/>
      <c r="J2" s="10"/>
      <c r="K2" s="66"/>
      <c r="L2" s="10"/>
      <c r="M2" s="66"/>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1:258" s="25" customFormat="1" ht="25" customHeight="1">
      <c r="A3" s="20"/>
      <c r="B3" s="21" t="s">
        <v>48</v>
      </c>
      <c r="C3" s="22"/>
      <c r="D3" s="21"/>
      <c r="E3" s="21"/>
      <c r="F3" s="23" t="s">
        <v>50</v>
      </c>
      <c r="G3" s="24" t="s">
        <v>51</v>
      </c>
      <c r="H3" s="23" t="s">
        <v>49</v>
      </c>
      <c r="I3" s="20"/>
      <c r="J3" s="20"/>
      <c r="K3" s="20"/>
      <c r="L3" s="20"/>
      <c r="M3" s="20"/>
      <c r="N3" s="20"/>
      <c r="O3" s="20"/>
      <c r="P3" s="20"/>
      <c r="Q3" s="20"/>
      <c r="R3" s="20"/>
      <c r="S3" s="20"/>
      <c r="T3" s="20"/>
      <c r="U3" s="20"/>
      <c r="V3" s="20"/>
      <c r="W3" s="20"/>
      <c r="X3" s="20"/>
      <c r="Y3" s="20"/>
      <c r="Z3" s="20"/>
      <c r="AA3" s="20"/>
      <c r="AB3" s="20"/>
      <c r="AC3" s="20"/>
      <c r="AD3" s="20"/>
      <c r="AE3" s="20"/>
      <c r="AF3" s="20"/>
      <c r="AG3" s="20"/>
      <c r="AH3" s="20"/>
    </row>
    <row r="4" spans="1:258" ht="35" customHeight="1" thickBot="1">
      <c r="A4" s="1"/>
      <c r="B4" s="68"/>
      <c r="C4" s="69"/>
      <c r="D4" s="69"/>
      <c r="E4" s="70"/>
      <c r="F4" s="26" t="s">
        <v>52</v>
      </c>
      <c r="G4" s="27"/>
      <c r="H4" s="28">
        <v>0.72</v>
      </c>
      <c r="I4" s="1"/>
      <c r="J4" s="1"/>
      <c r="K4" s="1"/>
      <c r="L4" s="1"/>
      <c r="M4" s="1"/>
      <c r="N4" s="1"/>
      <c r="O4" s="1"/>
      <c r="P4" s="1"/>
      <c r="Q4" s="1"/>
      <c r="R4" s="1"/>
      <c r="S4" s="1"/>
      <c r="T4" s="1"/>
      <c r="U4" s="1"/>
      <c r="V4" s="1"/>
      <c r="W4" s="1"/>
      <c r="X4" s="1"/>
      <c r="Y4" s="1"/>
      <c r="Z4" s="1"/>
      <c r="AA4" s="1"/>
      <c r="AB4" s="1"/>
      <c r="AC4" s="1"/>
      <c r="AD4" s="1"/>
      <c r="AE4" s="1"/>
      <c r="AF4" s="1"/>
      <c r="AG4" s="1"/>
      <c r="AH4" s="1"/>
    </row>
    <row r="5" spans="1:258" ht="35" customHeight="1">
      <c r="A5" s="1"/>
      <c r="B5" s="60" t="s">
        <v>66</v>
      </c>
      <c r="C5" s="56"/>
      <c r="D5" s="56"/>
      <c r="E5" s="56"/>
      <c r="F5" s="57"/>
      <c r="G5" s="58"/>
      <c r="H5" s="59"/>
      <c r="I5" s="1"/>
      <c r="J5" s="1"/>
      <c r="K5" s="1"/>
      <c r="L5" s="1"/>
      <c r="M5" s="1"/>
      <c r="N5" s="1"/>
      <c r="O5" s="1"/>
      <c r="P5" s="1"/>
      <c r="Q5" s="1"/>
      <c r="R5" s="1"/>
      <c r="S5" s="1"/>
      <c r="T5" s="1"/>
      <c r="U5" s="1"/>
      <c r="V5" s="1"/>
      <c r="W5" s="1"/>
      <c r="X5" s="1"/>
      <c r="Y5" s="1"/>
      <c r="Z5" s="1"/>
      <c r="AA5" s="1"/>
      <c r="AB5" s="1"/>
      <c r="AC5" s="1"/>
      <c r="AD5" s="1"/>
      <c r="AE5" s="1"/>
      <c r="AF5" s="1"/>
      <c r="AG5" s="1"/>
      <c r="AH5" s="1"/>
    </row>
    <row r="6" spans="1:258" ht="409" customHeight="1">
      <c r="A6" s="1"/>
      <c r="B6" s="1"/>
      <c r="C6" s="10"/>
      <c r="D6" s="10"/>
      <c r="E6" s="10"/>
      <c r="F6" s="10"/>
      <c r="G6" s="10"/>
      <c r="H6" s="10"/>
      <c r="I6" s="10"/>
      <c r="J6" s="1"/>
      <c r="K6" s="10"/>
      <c r="L6" s="1"/>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1:258" ht="323" customHeight="1">
      <c r="A7" s="1"/>
      <c r="B7" s="1"/>
      <c r="C7" s="10"/>
      <c r="D7" s="10"/>
      <c r="E7" s="10"/>
      <c r="F7" s="10"/>
      <c r="G7" s="10"/>
      <c r="H7" s="10"/>
      <c r="I7" s="10"/>
      <c r="J7" s="1"/>
      <c r="K7" s="10"/>
      <c r="L7" s="1"/>
      <c r="M7" s="10"/>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row>
    <row r="8" spans="1:258">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row>
    <row r="9" spans="1:258" ht="35" customHeight="1">
      <c r="A9" s="1"/>
      <c r="B9" s="71" t="s">
        <v>53</v>
      </c>
      <c r="C9" s="71"/>
      <c r="D9" s="71"/>
      <c r="E9" s="71"/>
      <c r="F9" s="7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row>
    <row r="10" spans="1:258" ht="25" customHeight="1">
      <c r="A10" s="1"/>
      <c r="B10" s="31" t="s">
        <v>54</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row>
    <row r="11" spans="1:258" s="12" customFormat="1" ht="35" customHeight="1">
      <c r="A11" s="11"/>
      <c r="B11" s="15" t="s">
        <v>0</v>
      </c>
      <c r="C11" s="15" t="s">
        <v>2</v>
      </c>
      <c r="D11" s="37" t="s">
        <v>60</v>
      </c>
      <c r="E11" s="37" t="s">
        <v>58</v>
      </c>
      <c r="F11" s="38" t="s">
        <v>59</v>
      </c>
      <c r="G11" s="15" t="s">
        <v>1</v>
      </c>
      <c r="H11" s="15" t="s">
        <v>30</v>
      </c>
      <c r="I11" s="15" t="s">
        <v>3</v>
      </c>
      <c r="J11" s="11"/>
      <c r="K11" s="15" t="s">
        <v>1</v>
      </c>
      <c r="L11" s="11"/>
      <c r="M11" s="15" t="s">
        <v>30</v>
      </c>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row>
    <row r="12" spans="1:258" s="9" customFormat="1" ht="23" customHeight="1">
      <c r="A12" s="8"/>
      <c r="B12" s="3" t="s">
        <v>47</v>
      </c>
      <c r="C12" s="2"/>
      <c r="D12" s="39">
        <v>45293</v>
      </c>
      <c r="E12" s="39">
        <v>45299</v>
      </c>
      <c r="F12" s="40">
        <f>IF(D12=0,0,E12-D12)</f>
        <v>6</v>
      </c>
      <c r="G12" s="2" t="s">
        <v>5</v>
      </c>
      <c r="H12" s="2" t="s">
        <v>31</v>
      </c>
      <c r="I12" s="2"/>
      <c r="J12" s="30"/>
      <c r="K12" s="29" t="s">
        <v>9</v>
      </c>
      <c r="L12" s="8"/>
      <c r="M12" s="16" t="s">
        <v>31</v>
      </c>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row>
    <row r="13" spans="1:258" s="9" customFormat="1" ht="23" customHeight="1">
      <c r="A13" s="8"/>
      <c r="B13" s="3" t="s">
        <v>46</v>
      </c>
      <c r="C13" s="4"/>
      <c r="D13" s="41">
        <v>45295</v>
      </c>
      <c r="E13" s="41">
        <v>45302</v>
      </c>
      <c r="F13" s="40">
        <f t="shared" ref="F13:F23" si="0">IF(D13=0,0,E13-D13)</f>
        <v>7</v>
      </c>
      <c r="G13" s="3" t="s">
        <v>5</v>
      </c>
      <c r="H13" s="3" t="s">
        <v>32</v>
      </c>
      <c r="I13" s="2"/>
      <c r="J13" s="30"/>
      <c r="K13" s="3" t="s">
        <v>7</v>
      </c>
      <c r="L13" s="8"/>
      <c r="M13" s="17" t="s">
        <v>32</v>
      </c>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row>
    <row r="14" spans="1:258" s="9" customFormat="1" ht="23" customHeight="1">
      <c r="A14" s="8"/>
      <c r="B14" s="3" t="s">
        <v>45</v>
      </c>
      <c r="C14" s="4"/>
      <c r="D14" s="41">
        <v>45298</v>
      </c>
      <c r="E14" s="41">
        <v>45302</v>
      </c>
      <c r="F14" s="40">
        <f t="shared" si="0"/>
        <v>4</v>
      </c>
      <c r="G14" s="3" t="s">
        <v>5</v>
      </c>
      <c r="H14" s="3" t="s">
        <v>33</v>
      </c>
      <c r="I14" s="2"/>
      <c r="J14" s="30"/>
      <c r="K14" s="3" t="s">
        <v>5</v>
      </c>
      <c r="L14" s="8"/>
      <c r="M14" s="18" t="s">
        <v>33</v>
      </c>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row>
    <row r="15" spans="1:258" s="9" customFormat="1" ht="23" customHeight="1">
      <c r="A15" s="8"/>
      <c r="B15" s="3" t="s">
        <v>70</v>
      </c>
      <c r="C15" s="13"/>
      <c r="D15" s="41">
        <v>45301</v>
      </c>
      <c r="E15" s="41">
        <v>45306</v>
      </c>
      <c r="F15" s="40">
        <f t="shared" si="0"/>
        <v>5</v>
      </c>
      <c r="G15" s="3" t="s">
        <v>5</v>
      </c>
      <c r="H15" s="3" t="s">
        <v>33</v>
      </c>
      <c r="I15" s="2"/>
      <c r="J15" s="30"/>
      <c r="K15" s="13" t="s">
        <v>37</v>
      </c>
      <c r="L15" s="8"/>
      <c r="M15" s="13"/>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row>
    <row r="16" spans="1:258" s="9" customFormat="1" ht="23" customHeight="1">
      <c r="A16" s="8"/>
      <c r="B16" s="3" t="s">
        <v>44</v>
      </c>
      <c r="C16" s="4"/>
      <c r="D16" s="41">
        <v>45304</v>
      </c>
      <c r="E16" s="41">
        <v>45311</v>
      </c>
      <c r="F16" s="40">
        <f t="shared" si="0"/>
        <v>7</v>
      </c>
      <c r="G16" s="3" t="s">
        <v>5</v>
      </c>
      <c r="H16" s="3" t="s">
        <v>33</v>
      </c>
      <c r="I16" s="2"/>
      <c r="J16" s="8"/>
      <c r="K16" s="13" t="s">
        <v>8</v>
      </c>
      <c r="L16" s="8"/>
      <c r="M16" s="10"/>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row>
    <row r="17" spans="1:258" s="9" customFormat="1" ht="23" customHeight="1">
      <c r="A17" s="8"/>
      <c r="B17" s="3" t="s">
        <v>43</v>
      </c>
      <c r="C17" s="4"/>
      <c r="D17" s="41">
        <v>45307</v>
      </c>
      <c r="E17" s="41">
        <v>45320</v>
      </c>
      <c r="F17" s="40">
        <f t="shared" si="0"/>
        <v>13</v>
      </c>
      <c r="G17" s="3" t="s">
        <v>37</v>
      </c>
      <c r="H17" s="3" t="s">
        <v>31</v>
      </c>
      <c r="I17" s="2"/>
      <c r="J17" s="8"/>
      <c r="K17" s="10"/>
      <c r="L17" s="8"/>
      <c r="M17" s="10"/>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row>
    <row r="18" spans="1:258" s="9" customFormat="1" ht="23" customHeight="1">
      <c r="A18" s="8"/>
      <c r="B18" s="3" t="s">
        <v>69</v>
      </c>
      <c r="C18" s="14"/>
      <c r="D18" s="41">
        <v>45310</v>
      </c>
      <c r="E18" s="39">
        <v>45323</v>
      </c>
      <c r="F18" s="40">
        <f t="shared" si="0"/>
        <v>13</v>
      </c>
      <c r="G18" s="3" t="s">
        <v>7</v>
      </c>
      <c r="H18" s="3" t="s">
        <v>31</v>
      </c>
      <c r="I18" s="2"/>
      <c r="J18" s="8"/>
      <c r="K18" s="10"/>
      <c r="L18" s="8"/>
      <c r="M18" s="10"/>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row>
    <row r="19" spans="1:258" s="9" customFormat="1" ht="23" customHeight="1">
      <c r="A19" s="8"/>
      <c r="B19" s="3" t="s">
        <v>42</v>
      </c>
      <c r="C19" s="14"/>
      <c r="D19" s="41">
        <v>45313</v>
      </c>
      <c r="E19" s="39">
        <v>45331</v>
      </c>
      <c r="F19" s="40">
        <f t="shared" si="0"/>
        <v>18</v>
      </c>
      <c r="G19" s="3" t="s">
        <v>7</v>
      </c>
      <c r="H19" s="3" t="s">
        <v>31</v>
      </c>
      <c r="I19" s="2"/>
      <c r="J19" s="8"/>
      <c r="K19" s="10"/>
      <c r="L19" s="8"/>
      <c r="M19" s="10"/>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row>
    <row r="20" spans="1:258" s="9" customFormat="1" ht="23" customHeight="1">
      <c r="A20" s="8"/>
      <c r="B20" s="3" t="s">
        <v>41</v>
      </c>
      <c r="C20" s="14"/>
      <c r="D20" s="41">
        <v>45316</v>
      </c>
      <c r="E20" s="39">
        <v>45327</v>
      </c>
      <c r="F20" s="40">
        <f t="shared" si="0"/>
        <v>11</v>
      </c>
      <c r="G20" s="3" t="s">
        <v>7</v>
      </c>
      <c r="H20" s="3" t="s">
        <v>31</v>
      </c>
      <c r="I20" s="2"/>
      <c r="J20" s="8"/>
      <c r="K20" s="10"/>
      <c r="L20" s="8"/>
      <c r="M20" s="10"/>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row>
    <row r="21" spans="1:258" s="9" customFormat="1" ht="23" customHeight="1">
      <c r="A21" s="8"/>
      <c r="B21" s="3" t="s">
        <v>40</v>
      </c>
      <c r="C21" s="14"/>
      <c r="D21" s="41">
        <v>45319</v>
      </c>
      <c r="E21" s="39">
        <v>45328</v>
      </c>
      <c r="F21" s="40">
        <f t="shared" si="0"/>
        <v>9</v>
      </c>
      <c r="G21" s="3" t="s">
        <v>8</v>
      </c>
      <c r="H21" s="3" t="s">
        <v>31</v>
      </c>
      <c r="I21" s="2"/>
      <c r="J21" s="8"/>
      <c r="K21" s="10"/>
      <c r="L21" s="8"/>
      <c r="M21" s="10"/>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row>
    <row r="22" spans="1:258" s="9" customFormat="1" ht="23" customHeight="1">
      <c r="A22" s="8"/>
      <c r="B22" s="3" t="s">
        <v>39</v>
      </c>
      <c r="C22" s="14"/>
      <c r="D22" s="41">
        <v>45322</v>
      </c>
      <c r="E22" s="39">
        <v>45324</v>
      </c>
      <c r="F22" s="40">
        <f t="shared" si="0"/>
        <v>2</v>
      </c>
      <c r="G22" s="3" t="s">
        <v>9</v>
      </c>
      <c r="H22" s="3" t="s">
        <v>31</v>
      </c>
      <c r="I22" s="2"/>
      <c r="J22" s="8"/>
      <c r="K22" s="10"/>
      <c r="L22" s="8"/>
      <c r="M22" s="10"/>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row>
    <row r="23" spans="1:258" s="9" customFormat="1" ht="23" customHeight="1">
      <c r="A23" s="8"/>
      <c r="B23" s="3" t="s">
        <v>38</v>
      </c>
      <c r="C23" s="14"/>
      <c r="D23" s="41">
        <v>45326</v>
      </c>
      <c r="E23" s="39">
        <v>45334</v>
      </c>
      <c r="F23" s="40">
        <f t="shared" si="0"/>
        <v>8</v>
      </c>
      <c r="G23" s="3" t="s">
        <v>9</v>
      </c>
      <c r="H23" s="3" t="s">
        <v>32</v>
      </c>
      <c r="I23" s="2"/>
      <c r="J23" s="8"/>
      <c r="K23" s="10"/>
      <c r="L23" s="8"/>
      <c r="M23" s="10"/>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row>
    <row r="24" spans="1:258">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1:258" ht="25" customHeight="1">
      <c r="A25" s="1"/>
      <c r="B25" s="72" t="s">
        <v>55</v>
      </c>
      <c r="C25" s="72"/>
      <c r="D25" s="72"/>
      <c r="E25" s="1"/>
      <c r="F25" s="72" t="s">
        <v>62</v>
      </c>
      <c r="G25" s="72"/>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1:258" s="19" customFormat="1" ht="23" customHeight="1">
      <c r="B26" s="54" t="s">
        <v>1</v>
      </c>
      <c r="C26" s="55" t="s">
        <v>56</v>
      </c>
      <c r="D26" s="55" t="s">
        <v>57</v>
      </c>
      <c r="F26" s="45" t="s">
        <v>63</v>
      </c>
      <c r="G26" s="43">
        <v>80000</v>
      </c>
    </row>
    <row r="27" spans="1:258" s="19" customFormat="1" ht="23" customHeight="1" thickBot="1">
      <c r="B27" s="33" t="s">
        <v>9</v>
      </c>
      <c r="C27" s="48">
        <f>COUNTIF(G12:G23, "Not Started")</f>
        <v>2</v>
      </c>
      <c r="D27" s="49">
        <f>IFERROR(C27/C32,"")</f>
        <v>0.16666666666666666</v>
      </c>
      <c r="F27" s="46" t="s">
        <v>64</v>
      </c>
      <c r="G27" s="44">
        <v>50000</v>
      </c>
    </row>
    <row r="28" spans="1:258" s="19" customFormat="1" ht="23" customHeight="1">
      <c r="B28" s="3" t="s">
        <v>7</v>
      </c>
      <c r="C28" s="48">
        <f>COUNTIF(G12:G23, "In Progress")</f>
        <v>3</v>
      </c>
      <c r="D28" s="49">
        <f>IFERROR(C28/C32,"")</f>
        <v>0.25</v>
      </c>
    </row>
    <row r="29" spans="1:258" s="19" customFormat="1" ht="23" customHeight="1">
      <c r="B29" s="34" t="s">
        <v>5</v>
      </c>
      <c r="C29" s="48">
        <f>COUNTIF(G12:G23, "Complete")</f>
        <v>5</v>
      </c>
      <c r="D29" s="49">
        <f>IFERROR(C29/C32,"")</f>
        <v>0.41666666666666669</v>
      </c>
    </row>
    <row r="30" spans="1:258" s="19" customFormat="1" ht="23" customHeight="1">
      <c r="B30" s="35" t="s">
        <v>37</v>
      </c>
      <c r="C30" s="48">
        <f>COUNTIF(G12:G23, "Overdue")</f>
        <v>1</v>
      </c>
      <c r="D30" s="49">
        <f>IFERROR(C30/C32,"")</f>
        <v>8.3333333333333329E-2</v>
      </c>
    </row>
    <row r="31" spans="1:258" s="19" customFormat="1" ht="23" customHeight="1" thickBot="1">
      <c r="B31" s="36" t="s">
        <v>8</v>
      </c>
      <c r="C31" s="50">
        <f>COUNTIF(G12:G23, "On Hold")</f>
        <v>1</v>
      </c>
      <c r="D31" s="51">
        <f>IFERROR(C31/C32,"")</f>
        <v>8.3333333333333329E-2</v>
      </c>
    </row>
    <row r="32" spans="1:258" s="19" customFormat="1" ht="23" customHeight="1">
      <c r="B32" s="42" t="s">
        <v>61</v>
      </c>
      <c r="C32" s="52">
        <f>SUM(C27:C31)</f>
        <v>12</v>
      </c>
      <c r="D32" s="53">
        <f>SUM(D27:D31)</f>
        <v>1</v>
      </c>
    </row>
    <row r="33" spans="1:258" s="19" customFormat="1"/>
    <row r="34" spans="1:258" ht="25" customHeight="1">
      <c r="A34" s="1"/>
      <c r="B34" s="72" t="s">
        <v>65</v>
      </c>
      <c r="C34" s="72"/>
      <c r="D34" s="72"/>
      <c r="E34" s="1"/>
      <c r="F34" s="73" t="s">
        <v>67</v>
      </c>
      <c r="G34" s="73"/>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s="19" customFormat="1" ht="23" customHeight="1">
      <c r="B35" s="54" t="s">
        <v>30</v>
      </c>
      <c r="C35" s="55" t="s">
        <v>56</v>
      </c>
      <c r="D35" s="55" t="s">
        <v>57</v>
      </c>
      <c r="F35" s="63" t="s">
        <v>36</v>
      </c>
      <c r="G35" s="43">
        <v>5</v>
      </c>
    </row>
    <row r="36" spans="1:258" s="19" customFormat="1" ht="23" customHeight="1">
      <c r="B36" s="16" t="s">
        <v>31</v>
      </c>
      <c r="C36" s="48">
        <f>COUNTIF(H12:H23, "High")</f>
        <v>7</v>
      </c>
      <c r="D36" s="49">
        <f>IFERROR(C36/C40,"")</f>
        <v>0.58333333333333337</v>
      </c>
      <c r="F36" s="62" t="s">
        <v>35</v>
      </c>
      <c r="G36" s="43">
        <v>2</v>
      </c>
    </row>
    <row r="37" spans="1:258" s="19" customFormat="1" ht="23" customHeight="1">
      <c r="B37" s="17" t="s">
        <v>32</v>
      </c>
      <c r="C37" s="48">
        <f>COUNTIF(H12:H23, "Medium")</f>
        <v>2</v>
      </c>
      <c r="D37" s="49">
        <f>IFERROR(C37/C40,"")</f>
        <v>0.16666666666666666</v>
      </c>
      <c r="F37" s="64" t="s">
        <v>34</v>
      </c>
      <c r="G37" s="43">
        <v>4</v>
      </c>
    </row>
    <row r="38" spans="1:258" s="19" customFormat="1" ht="23" customHeight="1">
      <c r="B38" s="18" t="s">
        <v>33</v>
      </c>
      <c r="C38" s="48">
        <f>COUNTIF(H12:H23, "Low")</f>
        <v>3</v>
      </c>
      <c r="D38" s="49">
        <f>IFERROR(C38/C40,"")</f>
        <v>0.25</v>
      </c>
      <c r="F38" s="1"/>
      <c r="G38" s="1"/>
    </row>
    <row r="39" spans="1:258" s="19" customFormat="1" ht="23" customHeight="1" thickBot="1">
      <c r="B39" s="47"/>
      <c r="C39" s="50">
        <f>COUNTIF(H12:H23, "...")</f>
        <v>0</v>
      </c>
      <c r="D39" s="51">
        <f>IFERROR(C39/C40,"")</f>
        <v>0</v>
      </c>
      <c r="F39" s="1"/>
      <c r="G39" s="1"/>
    </row>
    <row r="40" spans="1:258" s="19" customFormat="1" ht="23" customHeight="1">
      <c r="B40" s="42" t="s">
        <v>61</v>
      </c>
      <c r="C40" s="52">
        <f>SUM(C36:C39)</f>
        <v>12</v>
      </c>
      <c r="D40" s="53">
        <f>SUM(D36:D39)</f>
        <v>1</v>
      </c>
      <c r="F40" s="1"/>
      <c r="G40" s="1"/>
    </row>
    <row r="41" spans="1:25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customFormat="1" ht="50" customHeight="1">
      <c r="A42" s="7"/>
      <c r="B42" s="76" t="s">
        <v>4</v>
      </c>
      <c r="C42" s="76"/>
      <c r="D42" s="76"/>
      <c r="E42" s="76"/>
      <c r="F42" s="76"/>
      <c r="G42" s="76"/>
      <c r="H42" s="76"/>
      <c r="I42" s="76"/>
    </row>
    <row r="43" spans="1:25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8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8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8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8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8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8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8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8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row>
    <row r="329" spans="1:28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row>
    <row r="330" spans="1:28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row>
    <row r="331" spans="1:28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row>
    <row r="332" spans="1:28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row>
    <row r="333" spans="1:28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row>
    <row r="334" spans="1:28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row>
    <row r="335" spans="1:28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row>
    <row r="336" spans="1:28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row>
    <row r="337" spans="1:28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row>
    <row r="338" spans="1:28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row>
    <row r="339" spans="1:28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row>
    <row r="340" spans="1:28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row>
    <row r="341" spans="1:28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row>
    <row r="342" spans="1:28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row>
    <row r="343" spans="1:28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row>
    <row r="344" spans="1:28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row>
    <row r="345" spans="1:28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row>
    <row r="346" spans="1:28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row>
    <row r="347" spans="1:28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row>
    <row r="348" spans="1:28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row>
    <row r="349" spans="1:28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row>
    <row r="350" spans="1:28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row>
    <row r="351" spans="1:28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row>
    <row r="352" spans="1:28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row>
    <row r="353" spans="1:28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row>
    <row r="354" spans="1:28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row>
    <row r="355" spans="1:28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row>
    <row r="356" spans="1:28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row>
    <row r="357" spans="1:28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row>
    <row r="358" spans="1:28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row>
    <row r="359" spans="1:28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row>
    <row r="360" spans="1:28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row>
    <row r="361" spans="1:28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row>
    <row r="362" spans="1:28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row>
    <row r="363" spans="1:28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row>
    <row r="364" spans="1:28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row>
    <row r="365" spans="1:28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row>
    <row r="366" spans="1:28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row>
    <row r="367" spans="1:28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row>
    <row r="368" spans="1:28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sheetData>
  <mergeCells count="8">
    <mergeCell ref="B42:I42"/>
    <mergeCell ref="B2:H2"/>
    <mergeCell ref="B4:E4"/>
    <mergeCell ref="B9:F9"/>
    <mergeCell ref="B25:D25"/>
    <mergeCell ref="F25:G25"/>
    <mergeCell ref="B34:D34"/>
    <mergeCell ref="F34:G34"/>
  </mergeCells>
  <phoneticPr fontId="3" type="noConversion"/>
  <conditionalFormatting sqref="G12:G23 K12:K16">
    <cfRule type="containsText" dxfId="39" priority="35" operator="containsText" text="Overdue">
      <formula>NOT(ISERROR(SEARCH("Overdue",G12)))</formula>
    </cfRule>
    <cfRule type="containsText" dxfId="38" priority="55" operator="containsText" text="On Hold">
      <formula>NOT(ISERROR(SEARCH("On Hold",G12)))</formula>
    </cfRule>
    <cfRule type="containsText" dxfId="37" priority="56" operator="containsText" text="Complete">
      <formula>NOT(ISERROR(SEARCH("Complete",G12)))</formula>
    </cfRule>
    <cfRule type="containsText" dxfId="36" priority="57" operator="containsText" text="In Progress">
      <formula>NOT(ISERROR(SEARCH("In Progress",G12)))</formula>
    </cfRule>
    <cfRule type="containsText" dxfId="35" priority="58" operator="containsText" text="Not Started">
      <formula>NOT(ISERROR(SEARCH("Not Started",G12)))</formula>
    </cfRule>
  </conditionalFormatting>
  <conditionalFormatting sqref="H12:H23 M12:M15">
    <cfRule type="containsText" dxfId="34" priority="36" operator="containsText" text="Low">
      <formula>NOT(ISERROR(SEARCH("Low",H12)))</formula>
    </cfRule>
    <cfRule type="containsText" dxfId="33" priority="37" operator="containsText" text="Medium">
      <formula>NOT(ISERROR(SEARCH("Medium",H12)))</formula>
    </cfRule>
    <cfRule type="containsText" dxfId="32" priority="38" operator="containsText" text="High">
      <formula>NOT(ISERROR(SEARCH("High",H12)))</formula>
    </cfRule>
  </conditionalFormatting>
  <conditionalFormatting sqref="B27:B31">
    <cfRule type="containsText" dxfId="31" priority="30" operator="containsText" text="Overdue">
      <formula>NOT(ISERROR(SEARCH("Overdue",B27)))</formula>
    </cfRule>
    <cfRule type="containsText" dxfId="30" priority="31" operator="containsText" text="On Hold">
      <formula>NOT(ISERROR(SEARCH("On Hold",B27)))</formula>
    </cfRule>
    <cfRule type="containsText" dxfId="29" priority="32" operator="containsText" text="Complete">
      <formula>NOT(ISERROR(SEARCH("Complete",B27)))</formula>
    </cfRule>
    <cfRule type="containsText" dxfId="28" priority="33" operator="containsText" text="In Progress">
      <formula>NOT(ISERROR(SEARCH("In Progress",B27)))</formula>
    </cfRule>
    <cfRule type="containsText" dxfId="27" priority="34" operator="containsText" text="Not Started">
      <formula>NOT(ISERROR(SEARCH("Not Started",B27)))</formula>
    </cfRule>
  </conditionalFormatting>
  <conditionalFormatting sqref="B36:B39">
    <cfRule type="containsText" dxfId="26" priority="9" operator="containsText" text="Low">
      <formula>NOT(ISERROR(SEARCH("Low",B36)))</formula>
    </cfRule>
    <cfRule type="containsText" dxfId="25" priority="10" operator="containsText" text="Medium">
      <formula>NOT(ISERROR(SEARCH("Medium",B36)))</formula>
    </cfRule>
    <cfRule type="containsText" dxfId="24" priority="11" operator="containsText" text="High">
      <formula>NOT(ISERROR(SEARCH("High",B36)))</formula>
    </cfRule>
  </conditionalFormatting>
  <dataValidations count="2">
    <dataValidation type="list" allowBlank="1" showInputMessage="1" showErrorMessage="1" sqref="G12:G23" xr:uid="{BEF7E677-7619-1544-B928-2846876EF993}">
      <formula1>$K$12:$K$16</formula1>
    </dataValidation>
    <dataValidation type="list" allowBlank="1" showInputMessage="1" showErrorMessage="1" sqref="H12:H23" xr:uid="{9D172C47-4C27-2D41-BCB6-1E823B5B1CF5}">
      <formula1>$M$12:$M$15</formula1>
    </dataValidation>
  </dataValidations>
  <hyperlinks>
    <hyperlink ref="B42:I42" r:id="rId1" display="CLICK HERE TO CREATE IN SMARTSHEET" xr:uid="{CC5D7B47-4DCA-4B68-856B-338F871E5E28}"/>
  </hyperlinks>
  <pageMargins left="0.3" right="0.3" top="0.3" bottom="0.3" header="0" footer="0"/>
  <pageSetup scale="65" fitToHeight="0" orientation="landscape" horizontalDpi="4294967292" verticalDpi="4294967292" r:id="rId2"/>
  <rowBreaks count="1" manualBreakCount="1">
    <brk id="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C985-287A-B741-8480-28034BF1FF2A}">
  <sheetPr>
    <tabColor theme="3" tint="0.79998168889431442"/>
    <pageSetUpPr fitToPage="1"/>
  </sheetPr>
  <dimension ref="A1:JV1023"/>
  <sheetViews>
    <sheetView showGridLines="0" workbookViewId="0">
      <selection activeCell="B3" sqref="B3:E3"/>
    </sheetView>
  </sheetViews>
  <sheetFormatPr baseColWidth="10" defaultColWidth="11" defaultRowHeight="13"/>
  <cols>
    <col min="1" max="1" width="3.33203125" style="7" customWidth="1"/>
    <col min="2" max="2" width="35.83203125" style="7" customWidth="1"/>
    <col min="3" max="3" width="20.83203125" style="7" customWidth="1"/>
    <col min="4" max="5" width="10.83203125" style="7" customWidth="1"/>
    <col min="6" max="6" width="17.83203125" style="7" customWidth="1"/>
    <col min="7" max="8" width="20.83203125" style="7" customWidth="1"/>
    <col min="9" max="9" width="50.83203125" style="7" customWidth="1"/>
    <col min="10" max="10" width="3.33203125" style="7" customWidth="1"/>
    <col min="11" max="11" width="12.83203125" style="7" customWidth="1"/>
    <col min="12" max="12" width="3.33203125" style="7" customWidth="1"/>
    <col min="13" max="13" width="12.83203125" style="7" customWidth="1"/>
    <col min="14" max="14" width="3.33203125" style="7" customWidth="1"/>
    <col min="15" max="17" width="11" style="7"/>
    <col min="18" max="18" width="9" style="7" customWidth="1"/>
    <col min="19" max="16384" width="11" style="7"/>
  </cols>
  <sheetData>
    <row r="1" spans="1:258" ht="45" customHeight="1">
      <c r="A1" s="1"/>
      <c r="B1" s="74" t="s">
        <v>72</v>
      </c>
      <c r="C1" s="75"/>
      <c r="D1" s="75"/>
      <c r="E1" s="75"/>
      <c r="F1" s="75"/>
      <c r="G1" s="75"/>
      <c r="H1" s="75"/>
      <c r="I1" s="75"/>
      <c r="J1" s="10"/>
      <c r="K1" s="66"/>
      <c r="L1" s="10"/>
      <c r="M1" s="66"/>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row>
    <row r="2" spans="1:258" s="25" customFormat="1" ht="25" customHeight="1">
      <c r="A2" s="20"/>
      <c r="B2" s="21" t="s">
        <v>48</v>
      </c>
      <c r="C2" s="22"/>
      <c r="D2" s="21"/>
      <c r="E2" s="21"/>
      <c r="F2" s="23" t="s">
        <v>50</v>
      </c>
      <c r="G2" s="24" t="s">
        <v>51</v>
      </c>
      <c r="H2" s="23" t="s">
        <v>49</v>
      </c>
      <c r="I2" s="20"/>
      <c r="J2" s="20"/>
      <c r="K2" s="20"/>
      <c r="L2" s="20"/>
      <c r="M2" s="20"/>
      <c r="N2" s="20"/>
      <c r="O2" s="20"/>
      <c r="P2" s="20"/>
      <c r="Q2" s="20"/>
      <c r="R2" s="20"/>
      <c r="S2" s="20"/>
      <c r="T2" s="20"/>
      <c r="U2" s="20"/>
      <c r="V2" s="20"/>
      <c r="W2" s="20"/>
      <c r="X2" s="20"/>
      <c r="Y2" s="20"/>
      <c r="Z2" s="20"/>
      <c r="AA2" s="20"/>
      <c r="AB2" s="20"/>
      <c r="AC2" s="20"/>
      <c r="AD2" s="20"/>
      <c r="AE2" s="20"/>
      <c r="AF2" s="20"/>
      <c r="AG2" s="20"/>
      <c r="AH2" s="20"/>
    </row>
    <row r="3" spans="1:258" ht="35" customHeight="1" thickBot="1">
      <c r="A3" s="1"/>
      <c r="B3" s="68"/>
      <c r="C3" s="69"/>
      <c r="D3" s="69"/>
      <c r="E3" s="70"/>
      <c r="F3" s="26" t="s">
        <v>52</v>
      </c>
      <c r="G3" s="27"/>
      <c r="H3" s="28">
        <v>1</v>
      </c>
      <c r="I3" s="65" t="s">
        <v>71</v>
      </c>
      <c r="J3" s="1"/>
      <c r="K3" s="1"/>
      <c r="L3" s="1"/>
      <c r="M3" s="1"/>
      <c r="N3" s="1"/>
      <c r="O3" s="1"/>
      <c r="P3" s="1"/>
      <c r="Q3" s="1"/>
      <c r="R3" s="1"/>
      <c r="S3" s="1"/>
      <c r="T3" s="1"/>
      <c r="U3" s="1"/>
      <c r="V3" s="1"/>
      <c r="W3" s="1"/>
      <c r="X3" s="1"/>
      <c r="Y3" s="1"/>
      <c r="Z3" s="1"/>
      <c r="AA3" s="1"/>
      <c r="AB3" s="1"/>
      <c r="AC3" s="1"/>
      <c r="AD3" s="1"/>
      <c r="AE3" s="1"/>
      <c r="AF3" s="1"/>
      <c r="AG3" s="1"/>
      <c r="AH3" s="1"/>
    </row>
    <row r="4" spans="1:258" ht="35" customHeight="1">
      <c r="A4" s="1"/>
      <c r="B4" s="60" t="s">
        <v>66</v>
      </c>
      <c r="C4" s="56"/>
      <c r="D4" s="56"/>
      <c r="E4" s="56"/>
      <c r="F4" s="57"/>
      <c r="G4" s="58"/>
      <c r="H4" s="59"/>
      <c r="I4" s="1"/>
      <c r="J4" s="1"/>
      <c r="K4" s="1"/>
      <c r="L4" s="1"/>
      <c r="M4" s="1"/>
      <c r="N4" s="1"/>
      <c r="O4" s="1"/>
      <c r="P4" s="1"/>
      <c r="Q4" s="1"/>
      <c r="R4" s="1"/>
      <c r="S4" s="1"/>
      <c r="T4" s="1"/>
      <c r="U4" s="1"/>
      <c r="V4" s="1"/>
      <c r="W4" s="1"/>
      <c r="X4" s="1"/>
      <c r="Y4" s="1"/>
      <c r="Z4" s="1"/>
      <c r="AA4" s="1"/>
      <c r="AB4" s="1"/>
      <c r="AC4" s="1"/>
      <c r="AD4" s="1"/>
      <c r="AE4" s="1"/>
      <c r="AF4" s="1"/>
      <c r="AG4" s="1"/>
      <c r="AH4" s="1"/>
    </row>
    <row r="5" spans="1:258" ht="409" customHeight="1">
      <c r="A5" s="1"/>
      <c r="B5" s="1"/>
      <c r="C5" s="10"/>
      <c r="D5" s="10"/>
      <c r="E5" s="10"/>
      <c r="F5" s="10"/>
      <c r="G5" s="10"/>
      <c r="H5" s="10"/>
      <c r="I5" s="10"/>
      <c r="J5" s="1"/>
      <c r="K5" s="10"/>
      <c r="L5" s="1"/>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row>
    <row r="6" spans="1:258" ht="323" customHeight="1">
      <c r="A6" s="1"/>
      <c r="B6" s="1"/>
      <c r="C6" s="10"/>
      <c r="D6" s="10"/>
      <c r="E6" s="10"/>
      <c r="F6" s="10"/>
      <c r="G6" s="10"/>
      <c r="H6" s="10"/>
      <c r="I6" s="10"/>
      <c r="J6" s="1"/>
      <c r="K6" s="10"/>
      <c r="L6" s="1"/>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1:258">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row>
    <row r="8" spans="1:258" ht="35" customHeight="1">
      <c r="A8" s="1"/>
      <c r="B8" s="32" t="s">
        <v>53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row>
    <row r="9" spans="1:258" ht="25" customHeight="1">
      <c r="A9" s="1"/>
      <c r="B9" s="31" t="s">
        <v>54</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row>
    <row r="10" spans="1:258" s="12" customFormat="1" ht="35" customHeight="1">
      <c r="A10" s="11"/>
      <c r="B10" s="15" t="s">
        <v>0</v>
      </c>
      <c r="C10" s="15" t="s">
        <v>2</v>
      </c>
      <c r="D10" s="37" t="s">
        <v>60</v>
      </c>
      <c r="E10" s="37" t="s">
        <v>58</v>
      </c>
      <c r="F10" s="38" t="s">
        <v>59</v>
      </c>
      <c r="G10" s="15" t="s">
        <v>1</v>
      </c>
      <c r="H10" s="15" t="s">
        <v>30</v>
      </c>
      <c r="I10" s="15" t="s">
        <v>3</v>
      </c>
      <c r="J10" s="11"/>
      <c r="K10" s="15" t="s">
        <v>1</v>
      </c>
      <c r="L10" s="11"/>
      <c r="M10" s="15" t="s">
        <v>30</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row>
    <row r="11" spans="1:258" s="9" customFormat="1" ht="23" customHeight="1">
      <c r="A11" s="8"/>
      <c r="B11" s="3" t="s">
        <v>10</v>
      </c>
      <c r="C11" s="2"/>
      <c r="D11" s="39"/>
      <c r="E11" s="39"/>
      <c r="F11" s="40">
        <f>IF(D11=0,0,E11-D11)</f>
        <v>0</v>
      </c>
      <c r="G11" s="2"/>
      <c r="H11" s="2"/>
      <c r="I11" s="2"/>
      <c r="J11" s="30"/>
      <c r="K11" s="29" t="s">
        <v>9</v>
      </c>
      <c r="L11" s="8"/>
      <c r="M11" s="16" t="s">
        <v>31</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row>
    <row r="12" spans="1:258" s="9" customFormat="1" ht="23" customHeight="1">
      <c r="A12" s="8"/>
      <c r="B12" s="3" t="s">
        <v>11</v>
      </c>
      <c r="C12" s="4"/>
      <c r="D12" s="41"/>
      <c r="E12" s="41"/>
      <c r="F12" s="40">
        <f t="shared" ref="F12:F30" si="0">IF(D12=0,0,E12-D12)</f>
        <v>0</v>
      </c>
      <c r="G12" s="3"/>
      <c r="H12" s="3"/>
      <c r="I12" s="2"/>
      <c r="J12" s="30"/>
      <c r="K12" s="3" t="s">
        <v>7</v>
      </c>
      <c r="L12" s="8"/>
      <c r="M12" s="17" t="s">
        <v>32</v>
      </c>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row>
    <row r="13" spans="1:258" s="9" customFormat="1" ht="23" customHeight="1">
      <c r="A13" s="8"/>
      <c r="B13" s="3" t="s">
        <v>12</v>
      </c>
      <c r="C13" s="4"/>
      <c r="D13" s="41"/>
      <c r="E13" s="41"/>
      <c r="F13" s="40">
        <f t="shared" si="0"/>
        <v>0</v>
      </c>
      <c r="G13" s="3"/>
      <c r="H13" s="3"/>
      <c r="I13" s="2"/>
      <c r="J13" s="30"/>
      <c r="K13" s="3" t="s">
        <v>5</v>
      </c>
      <c r="L13" s="8"/>
      <c r="M13" s="18" t="s">
        <v>33</v>
      </c>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row>
    <row r="14" spans="1:258" s="9" customFormat="1" ht="23" customHeight="1">
      <c r="A14" s="8"/>
      <c r="B14" s="3" t="s">
        <v>13</v>
      </c>
      <c r="C14" s="13"/>
      <c r="D14" s="41"/>
      <c r="E14" s="41"/>
      <c r="F14" s="40">
        <f t="shared" si="0"/>
        <v>0</v>
      </c>
      <c r="G14" s="3"/>
      <c r="H14" s="3"/>
      <c r="I14" s="2"/>
      <c r="J14" s="30"/>
      <c r="K14" s="13" t="s">
        <v>37</v>
      </c>
      <c r="L14" s="8"/>
      <c r="M14" s="13"/>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row>
    <row r="15" spans="1:258" s="9" customFormat="1" ht="23" customHeight="1">
      <c r="A15" s="8"/>
      <c r="B15" s="3" t="s">
        <v>14</v>
      </c>
      <c r="C15" s="4"/>
      <c r="D15" s="41"/>
      <c r="E15" s="41"/>
      <c r="F15" s="40">
        <f t="shared" si="0"/>
        <v>0</v>
      </c>
      <c r="G15" s="3"/>
      <c r="H15" s="3"/>
      <c r="I15" s="2"/>
      <c r="J15" s="8"/>
      <c r="K15" s="13" t="s">
        <v>8</v>
      </c>
      <c r="L15" s="8"/>
      <c r="M15" s="10"/>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row>
    <row r="16" spans="1:258" s="9" customFormat="1" ht="23" customHeight="1">
      <c r="A16" s="8"/>
      <c r="B16" s="3" t="s">
        <v>15</v>
      </c>
      <c r="C16" s="4"/>
      <c r="D16" s="41"/>
      <c r="E16" s="41"/>
      <c r="F16" s="40">
        <f t="shared" si="0"/>
        <v>0</v>
      </c>
      <c r="G16" s="3"/>
      <c r="H16" s="3"/>
      <c r="I16" s="2"/>
      <c r="J16" s="8"/>
      <c r="K16" s="10"/>
      <c r="L16" s="8"/>
      <c r="M16" s="10"/>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row>
    <row r="17" spans="1:258" s="9" customFormat="1" ht="23" customHeight="1">
      <c r="A17" s="8"/>
      <c r="B17" s="3" t="s">
        <v>16</v>
      </c>
      <c r="C17" s="14"/>
      <c r="D17" s="41"/>
      <c r="E17" s="39"/>
      <c r="F17" s="40">
        <f t="shared" si="0"/>
        <v>0</v>
      </c>
      <c r="G17" s="3"/>
      <c r="H17" s="3"/>
      <c r="I17" s="2"/>
      <c r="J17" s="8"/>
      <c r="K17" s="10"/>
      <c r="L17" s="8"/>
      <c r="M17" s="10"/>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row>
    <row r="18" spans="1:258" s="9" customFormat="1" ht="23" customHeight="1">
      <c r="A18" s="8"/>
      <c r="B18" s="3" t="s">
        <v>17</v>
      </c>
      <c r="C18" s="14"/>
      <c r="D18" s="41"/>
      <c r="E18" s="39"/>
      <c r="F18" s="40">
        <f t="shared" si="0"/>
        <v>0</v>
      </c>
      <c r="G18" s="3"/>
      <c r="H18" s="3"/>
      <c r="I18" s="2"/>
      <c r="J18" s="8"/>
      <c r="K18" s="10"/>
      <c r="L18" s="8"/>
      <c r="M18" s="10"/>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row>
    <row r="19" spans="1:258" s="9" customFormat="1" ht="23" customHeight="1">
      <c r="A19" s="8"/>
      <c r="B19" s="3" t="s">
        <v>18</v>
      </c>
      <c r="C19" s="14"/>
      <c r="D19" s="41"/>
      <c r="E19" s="39"/>
      <c r="F19" s="40">
        <f t="shared" si="0"/>
        <v>0</v>
      </c>
      <c r="G19" s="3"/>
      <c r="H19" s="3"/>
      <c r="I19" s="2"/>
      <c r="J19" s="8"/>
      <c r="K19" s="10"/>
      <c r="L19" s="8"/>
      <c r="M19" s="10"/>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row>
    <row r="20" spans="1:258" s="9" customFormat="1" ht="23" customHeight="1">
      <c r="A20" s="8"/>
      <c r="B20" s="3" t="s">
        <v>19</v>
      </c>
      <c r="C20" s="14"/>
      <c r="D20" s="41"/>
      <c r="E20" s="39"/>
      <c r="F20" s="40">
        <f t="shared" si="0"/>
        <v>0</v>
      </c>
      <c r="G20" s="3"/>
      <c r="H20" s="3"/>
      <c r="I20" s="2"/>
      <c r="J20" s="8"/>
      <c r="K20" s="10"/>
      <c r="L20" s="8"/>
      <c r="M20" s="10"/>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row>
    <row r="21" spans="1:258" s="9" customFormat="1" ht="23" customHeight="1">
      <c r="A21" s="8"/>
      <c r="B21" s="3" t="s">
        <v>20</v>
      </c>
      <c r="C21" s="14"/>
      <c r="D21" s="41"/>
      <c r="E21" s="39"/>
      <c r="F21" s="40">
        <f t="shared" si="0"/>
        <v>0</v>
      </c>
      <c r="G21" s="3"/>
      <c r="H21" s="3"/>
      <c r="I21" s="2"/>
      <c r="J21" s="8"/>
      <c r="K21" s="10"/>
      <c r="L21" s="8"/>
      <c r="M21" s="10"/>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row>
    <row r="22" spans="1:258" s="9" customFormat="1" ht="23" customHeight="1">
      <c r="A22" s="8"/>
      <c r="B22" s="3" t="s">
        <v>21</v>
      </c>
      <c r="C22" s="14"/>
      <c r="D22" s="41"/>
      <c r="E22" s="39"/>
      <c r="F22" s="40">
        <f t="shared" si="0"/>
        <v>0</v>
      </c>
      <c r="G22" s="3"/>
      <c r="H22" s="3"/>
      <c r="I22" s="2"/>
      <c r="J22" s="8"/>
      <c r="K22" s="10"/>
      <c r="L22" s="8"/>
      <c r="M22" s="10"/>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row>
    <row r="23" spans="1:258" s="9" customFormat="1" ht="23" customHeight="1">
      <c r="A23" s="8"/>
      <c r="B23" s="3" t="s">
        <v>22</v>
      </c>
      <c r="C23" s="14"/>
      <c r="D23" s="41"/>
      <c r="E23" s="39"/>
      <c r="F23" s="40">
        <f t="shared" si="0"/>
        <v>0</v>
      </c>
      <c r="G23" s="3"/>
      <c r="H23" s="3"/>
      <c r="I23" s="2"/>
      <c r="J23" s="8"/>
      <c r="K23" s="10"/>
      <c r="L23" s="10"/>
      <c r="M23" s="10"/>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row>
    <row r="24" spans="1:258" s="9" customFormat="1" ht="23" customHeight="1">
      <c r="A24" s="8"/>
      <c r="B24" s="3" t="s">
        <v>23</v>
      </c>
      <c r="C24" s="14"/>
      <c r="D24" s="41"/>
      <c r="E24" s="39"/>
      <c r="F24" s="40">
        <f t="shared" si="0"/>
        <v>0</v>
      </c>
      <c r="G24" s="3"/>
      <c r="H24" s="3"/>
      <c r="I24" s="2"/>
      <c r="J24" s="8"/>
      <c r="K24" s="10"/>
      <c r="L24" s="10"/>
      <c r="M24" s="10"/>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row>
    <row r="25" spans="1:258" s="9" customFormat="1" ht="23" customHeight="1">
      <c r="A25" s="8"/>
      <c r="B25" s="3" t="s">
        <v>24</v>
      </c>
      <c r="C25" s="13"/>
      <c r="D25" s="41"/>
      <c r="E25" s="39"/>
      <c r="F25" s="40">
        <f t="shared" si="0"/>
        <v>0</v>
      </c>
      <c r="G25" s="3"/>
      <c r="H25" s="3"/>
      <c r="I25" s="2"/>
      <c r="J25" s="8"/>
      <c r="K25" s="10"/>
      <c r="L25" s="10"/>
      <c r="M25" s="10"/>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row>
    <row r="26" spans="1:258" s="9" customFormat="1" ht="23" customHeight="1">
      <c r="A26" s="8"/>
      <c r="B26" s="3" t="s">
        <v>25</v>
      </c>
      <c r="C26" s="13"/>
      <c r="D26" s="41"/>
      <c r="E26" s="39"/>
      <c r="F26" s="40">
        <f t="shared" si="0"/>
        <v>0</v>
      </c>
      <c r="G26" s="3"/>
      <c r="H26" s="3"/>
      <c r="I26" s="2"/>
      <c r="J26" s="8"/>
      <c r="K26" s="10"/>
      <c r="L26" s="10"/>
      <c r="M26" s="10"/>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row>
    <row r="27" spans="1:258" s="9" customFormat="1" ht="23" customHeight="1">
      <c r="A27" s="8"/>
      <c r="B27" s="3" t="s">
        <v>26</v>
      </c>
      <c r="C27" s="13"/>
      <c r="D27" s="41"/>
      <c r="E27" s="39"/>
      <c r="F27" s="40">
        <f t="shared" si="0"/>
        <v>0</v>
      </c>
      <c r="G27" s="3"/>
      <c r="H27" s="3"/>
      <c r="I27" s="2"/>
      <c r="J27" s="8"/>
      <c r="K27" s="10"/>
      <c r="L27" s="10"/>
      <c r="M27" s="10"/>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row>
    <row r="28" spans="1:258" s="9" customFormat="1" ht="23" customHeight="1">
      <c r="A28" s="8"/>
      <c r="B28" s="3" t="s">
        <v>27</v>
      </c>
      <c r="C28" s="13"/>
      <c r="D28" s="41"/>
      <c r="E28" s="39"/>
      <c r="F28" s="40">
        <f t="shared" si="0"/>
        <v>0</v>
      </c>
      <c r="G28" s="3"/>
      <c r="H28" s="3"/>
      <c r="I28" s="2"/>
      <c r="J28" s="8"/>
      <c r="K28" s="10"/>
      <c r="L28" s="10"/>
      <c r="M28" s="10"/>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row>
    <row r="29" spans="1:258" s="9" customFormat="1" ht="23" customHeight="1">
      <c r="A29" s="8"/>
      <c r="B29" s="3" t="s">
        <v>28</v>
      </c>
      <c r="C29" s="13"/>
      <c r="D29" s="41"/>
      <c r="E29" s="39"/>
      <c r="F29" s="40">
        <f t="shared" si="0"/>
        <v>0</v>
      </c>
      <c r="G29" s="3"/>
      <c r="H29" s="3"/>
      <c r="I29" s="2"/>
      <c r="J29" s="8"/>
      <c r="K29" s="10"/>
      <c r="L29" s="10"/>
      <c r="M29" s="10"/>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row>
    <row r="30" spans="1:258" s="9" customFormat="1" ht="23" customHeight="1">
      <c r="A30" s="8"/>
      <c r="B30" s="3" t="s">
        <v>29</v>
      </c>
      <c r="C30" s="13"/>
      <c r="D30" s="41"/>
      <c r="E30" s="39"/>
      <c r="F30" s="40">
        <f t="shared" si="0"/>
        <v>0</v>
      </c>
      <c r="G30" s="3"/>
      <c r="H30" s="3"/>
      <c r="I30" s="2"/>
      <c r="J30" s="8"/>
      <c r="K30" s="10"/>
      <c r="L30" s="10"/>
      <c r="M30" s="10"/>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row>
    <row r="31" spans="1:25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58" ht="25" customHeight="1">
      <c r="A32" s="1"/>
      <c r="B32" s="31" t="s">
        <v>55</v>
      </c>
      <c r="C32" s="20" t="s">
        <v>68</v>
      </c>
      <c r="D32" s="1"/>
      <c r="E32" s="1"/>
      <c r="F32" s="31" t="s">
        <v>62</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1:258" s="19" customFormat="1" ht="23" customHeight="1">
      <c r="B33" s="54" t="s">
        <v>1</v>
      </c>
      <c r="C33" s="55" t="s">
        <v>56</v>
      </c>
      <c r="D33" s="55" t="s">
        <v>57</v>
      </c>
      <c r="F33" s="45" t="s">
        <v>63</v>
      </c>
      <c r="G33" s="43">
        <v>0</v>
      </c>
    </row>
    <row r="34" spans="1:258" s="19" customFormat="1" ht="23" customHeight="1" thickBot="1">
      <c r="B34" s="33" t="s">
        <v>9</v>
      </c>
      <c r="C34" s="48">
        <f>COUNTIF(G11:G30, "Not Started")</f>
        <v>0</v>
      </c>
      <c r="D34" s="49" t="str">
        <f>IFERROR(C34/C39,"")</f>
        <v/>
      </c>
      <c r="F34" s="46" t="s">
        <v>64</v>
      </c>
      <c r="G34" s="44">
        <v>0</v>
      </c>
    </row>
    <row r="35" spans="1:258" s="19" customFormat="1" ht="23" customHeight="1">
      <c r="B35" s="3" t="s">
        <v>7</v>
      </c>
      <c r="C35" s="48">
        <f>COUNTIF(G11:G30, "In Progress")</f>
        <v>0</v>
      </c>
      <c r="D35" s="49" t="str">
        <f>IFERROR(C35/C39,"")</f>
        <v/>
      </c>
    </row>
    <row r="36" spans="1:258" s="19" customFormat="1" ht="23" customHeight="1">
      <c r="B36" s="34" t="s">
        <v>5</v>
      </c>
      <c r="C36" s="48">
        <f>COUNTIF(G11:G30, "Complete")</f>
        <v>0</v>
      </c>
      <c r="D36" s="49" t="str">
        <f>IFERROR(C36/C39,"")</f>
        <v/>
      </c>
    </row>
    <row r="37" spans="1:258" s="19" customFormat="1" ht="23" customHeight="1">
      <c r="B37" s="35" t="s">
        <v>37</v>
      </c>
      <c r="C37" s="48">
        <f>COUNTIF(G11:G30, "Overdue")</f>
        <v>0</v>
      </c>
      <c r="D37" s="49" t="str">
        <f>IFERROR(C37/C39,"")</f>
        <v/>
      </c>
    </row>
    <row r="38" spans="1:258" s="19" customFormat="1" ht="23" customHeight="1" thickBot="1">
      <c r="B38" s="36" t="s">
        <v>8</v>
      </c>
      <c r="C38" s="50">
        <f>COUNTIF(G11:G30, "On Hold")</f>
        <v>0</v>
      </c>
      <c r="D38" s="51" t="str">
        <f>IFERROR(C38/C39,"")</f>
        <v/>
      </c>
    </row>
    <row r="39" spans="1:258" s="19" customFormat="1" ht="23" customHeight="1">
      <c r="B39" s="42" t="s">
        <v>61</v>
      </c>
      <c r="C39" s="52">
        <f>SUM(C34:C38)</f>
        <v>0</v>
      </c>
      <c r="D39" s="53">
        <f>SUM(D34:D38)</f>
        <v>0</v>
      </c>
    </row>
    <row r="40" spans="1:258" s="19" customFormat="1"/>
    <row r="41" spans="1:258" ht="25" customHeight="1">
      <c r="A41" s="1"/>
      <c r="B41" s="31" t="s">
        <v>65</v>
      </c>
      <c r="C41" s="20" t="s">
        <v>68</v>
      </c>
      <c r="D41" s="1"/>
      <c r="E41" s="1"/>
      <c r="F41" s="61" t="s">
        <v>67</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s="19" customFormat="1" ht="23" customHeight="1">
      <c r="B42" s="54" t="s">
        <v>30</v>
      </c>
      <c r="C42" s="55" t="s">
        <v>56</v>
      </c>
      <c r="D42" s="55" t="s">
        <v>57</v>
      </c>
      <c r="F42" s="63" t="s">
        <v>36</v>
      </c>
      <c r="G42" s="43">
        <v>0</v>
      </c>
    </row>
    <row r="43" spans="1:258" s="19" customFormat="1" ht="23" customHeight="1">
      <c r="B43" s="16" t="s">
        <v>31</v>
      </c>
      <c r="C43" s="48">
        <f>COUNTIF(H11:H30, "High")</f>
        <v>0</v>
      </c>
      <c r="D43" s="49" t="str">
        <f>IFERROR(C43/C47,"")</f>
        <v/>
      </c>
      <c r="F43" s="62" t="s">
        <v>35</v>
      </c>
      <c r="G43" s="43">
        <v>0</v>
      </c>
    </row>
    <row r="44" spans="1:258" s="19" customFormat="1" ht="23" customHeight="1">
      <c r="B44" s="17" t="s">
        <v>32</v>
      </c>
      <c r="C44" s="48">
        <f>COUNTIF(H11:H30, "Medium")</f>
        <v>0</v>
      </c>
      <c r="D44" s="49" t="str">
        <f>IFERROR(C44/C47,"")</f>
        <v/>
      </c>
      <c r="F44" s="64" t="s">
        <v>34</v>
      </c>
      <c r="G44" s="43">
        <v>0</v>
      </c>
    </row>
    <row r="45" spans="1:258" s="19" customFormat="1" ht="23" customHeight="1">
      <c r="B45" s="18" t="s">
        <v>33</v>
      </c>
      <c r="C45" s="48">
        <f>COUNTIF(H11:H30, "Low")</f>
        <v>0</v>
      </c>
      <c r="D45" s="49" t="str">
        <f>IFERROR(C45/C47,"")</f>
        <v/>
      </c>
      <c r="F45" s="1"/>
      <c r="G45" s="1"/>
    </row>
    <row r="46" spans="1:258" s="19" customFormat="1" ht="23" customHeight="1" thickBot="1">
      <c r="B46" s="47"/>
      <c r="C46" s="50">
        <f>COUNTIF(H11:H30, "...")</f>
        <v>0</v>
      </c>
      <c r="D46" s="51" t="str">
        <f>IFERROR(C46/C47,"")</f>
        <v/>
      </c>
      <c r="F46" s="1"/>
      <c r="G46" s="1"/>
    </row>
    <row r="47" spans="1:258" s="19" customFormat="1" ht="23" customHeight="1">
      <c r="B47" s="42" t="s">
        <v>61</v>
      </c>
      <c r="C47" s="52">
        <f>SUM(C43:C46)</f>
        <v>0</v>
      </c>
      <c r="D47" s="53">
        <f>SUM(D43:D46)</f>
        <v>0</v>
      </c>
      <c r="F47" s="1"/>
      <c r="G47" s="1"/>
    </row>
    <row r="48" spans="1:25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8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8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8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8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8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8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8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8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8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8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8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8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8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8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row>
    <row r="335" spans="1:28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row>
    <row r="336" spans="1:28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row>
    <row r="337" spans="1:28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row>
    <row r="338" spans="1:28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row>
    <row r="339" spans="1:28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row>
    <row r="340" spans="1:28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row>
    <row r="341" spans="1:28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row>
    <row r="342" spans="1:28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row>
    <row r="343" spans="1:28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row>
    <row r="344" spans="1:28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row>
    <row r="345" spans="1:28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row>
    <row r="346" spans="1:28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row>
    <row r="347" spans="1:28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row>
    <row r="348" spans="1:28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row>
    <row r="349" spans="1:28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row>
    <row r="350" spans="1:28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row>
    <row r="351" spans="1:28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row>
    <row r="352" spans="1:28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row>
    <row r="353" spans="1:28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row>
    <row r="354" spans="1:28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row>
    <row r="355" spans="1:28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row>
    <row r="356" spans="1:28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row>
    <row r="357" spans="1:28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row>
    <row r="358" spans="1:28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row>
    <row r="359" spans="1:28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row>
    <row r="360" spans="1:28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row>
    <row r="361" spans="1:28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row>
    <row r="362" spans="1:28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row>
    <row r="363" spans="1:28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row>
    <row r="364" spans="1:28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row>
    <row r="365" spans="1:28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row>
    <row r="366" spans="1:28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row>
    <row r="367" spans="1:28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row>
    <row r="368" spans="1:28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sheetData>
  <mergeCells count="2">
    <mergeCell ref="B1:I1"/>
    <mergeCell ref="B3:E3"/>
  </mergeCells>
  <phoneticPr fontId="3" type="noConversion"/>
  <conditionalFormatting sqref="G11:G22 K11:K15">
    <cfRule type="containsText" dxfId="23" priority="17" operator="containsText" text="Overdue">
      <formula>NOT(ISERROR(SEARCH("Overdue",G11)))</formula>
    </cfRule>
    <cfRule type="containsText" dxfId="22" priority="21" operator="containsText" text="On Hold">
      <formula>NOT(ISERROR(SEARCH("On Hold",G11)))</formula>
    </cfRule>
    <cfRule type="containsText" dxfId="21" priority="22" operator="containsText" text="Complete">
      <formula>NOT(ISERROR(SEARCH("Complete",G11)))</formula>
    </cfRule>
    <cfRule type="containsText" dxfId="20" priority="23" operator="containsText" text="In Progress">
      <formula>NOT(ISERROR(SEARCH("In Progress",G11)))</formula>
    </cfRule>
    <cfRule type="containsText" dxfId="19" priority="24" operator="containsText" text="Not Started">
      <formula>NOT(ISERROR(SEARCH("Not Started",G11)))</formula>
    </cfRule>
  </conditionalFormatting>
  <conditionalFormatting sqref="H11:H22 M11:M14">
    <cfRule type="containsText" dxfId="18" priority="18" operator="containsText" text="Low">
      <formula>NOT(ISERROR(SEARCH("Low",H11)))</formula>
    </cfRule>
    <cfRule type="containsText" dxfId="17" priority="19" operator="containsText" text="Medium">
      <formula>NOT(ISERROR(SEARCH("Medium",H11)))</formula>
    </cfRule>
    <cfRule type="containsText" dxfId="16" priority="20" operator="containsText" text="High">
      <formula>NOT(ISERROR(SEARCH("High",H11)))</formula>
    </cfRule>
  </conditionalFormatting>
  <conditionalFormatting sqref="B34:B38">
    <cfRule type="containsText" dxfId="15" priority="12" operator="containsText" text="Overdue">
      <formula>NOT(ISERROR(SEARCH("Overdue",B34)))</formula>
    </cfRule>
    <cfRule type="containsText" dxfId="14" priority="13" operator="containsText" text="On Hold">
      <formula>NOT(ISERROR(SEARCH("On Hold",B34)))</formula>
    </cfRule>
    <cfRule type="containsText" dxfId="13" priority="14" operator="containsText" text="Complete">
      <formula>NOT(ISERROR(SEARCH("Complete",B34)))</formula>
    </cfRule>
    <cfRule type="containsText" dxfId="12" priority="15" operator="containsText" text="In Progress">
      <formula>NOT(ISERROR(SEARCH("In Progress",B34)))</formula>
    </cfRule>
    <cfRule type="containsText" dxfId="11" priority="16" operator="containsText" text="Not Started">
      <formula>NOT(ISERROR(SEARCH("Not Started",B34)))</formula>
    </cfRule>
  </conditionalFormatting>
  <conditionalFormatting sqref="B43:B46">
    <cfRule type="containsText" dxfId="10" priority="9" operator="containsText" text="Low">
      <formula>NOT(ISERROR(SEARCH("Low",B43)))</formula>
    </cfRule>
    <cfRule type="containsText" dxfId="9" priority="10" operator="containsText" text="Medium">
      <formula>NOT(ISERROR(SEARCH("Medium",B43)))</formula>
    </cfRule>
    <cfRule type="containsText" dxfId="8" priority="11" operator="containsText" text="High">
      <formula>NOT(ISERROR(SEARCH("High",B43)))</formula>
    </cfRule>
  </conditionalFormatting>
  <conditionalFormatting sqref="G23:G30">
    <cfRule type="containsText" dxfId="7" priority="1" operator="containsText" text="Overdue">
      <formula>NOT(ISERROR(SEARCH("Overdue",G23)))</formula>
    </cfRule>
    <cfRule type="containsText" dxfId="6" priority="5" operator="containsText" text="On Hold">
      <formula>NOT(ISERROR(SEARCH("On Hold",G23)))</formula>
    </cfRule>
    <cfRule type="containsText" dxfId="5" priority="6" operator="containsText" text="Complete">
      <formula>NOT(ISERROR(SEARCH("Complete",G23)))</formula>
    </cfRule>
    <cfRule type="containsText" dxfId="4" priority="7" operator="containsText" text="In Progress">
      <formula>NOT(ISERROR(SEARCH("In Progress",G23)))</formula>
    </cfRule>
    <cfRule type="containsText" dxfId="3" priority="8" operator="containsText" text="Not Started">
      <formula>NOT(ISERROR(SEARCH("Not Started",G23)))</formula>
    </cfRule>
  </conditionalFormatting>
  <conditionalFormatting sqref="H23:H30">
    <cfRule type="containsText" dxfId="2" priority="2" operator="containsText" text="Low">
      <formula>NOT(ISERROR(SEARCH("Low",H23)))</formula>
    </cfRule>
    <cfRule type="containsText" dxfId="1" priority="3" operator="containsText" text="Medium">
      <formula>NOT(ISERROR(SEARCH("Medium",H23)))</formula>
    </cfRule>
    <cfRule type="containsText" dxfId="0" priority="4" operator="containsText" text="High">
      <formula>NOT(ISERROR(SEARCH("High",H23)))</formula>
    </cfRule>
  </conditionalFormatting>
  <dataValidations count="2">
    <dataValidation type="list" allowBlank="1" showInputMessage="1" showErrorMessage="1" sqref="H11:H30" xr:uid="{8D9829A4-C576-B54B-BB1F-43ED81342637}">
      <formula1>$M$11:$M$14</formula1>
    </dataValidation>
    <dataValidation type="list" allowBlank="1" showInputMessage="1" showErrorMessage="1" sqref="G11:G30" xr:uid="{6EC4356F-9277-6544-A4A3-6512C73CF674}">
      <formula1>$K$11:$K$15</formula1>
    </dataValidation>
  </dataValidations>
  <pageMargins left="0.3" right="0.3" top="0.3" bottom="0.3" header="0" footer="0"/>
  <pageSetup scale="66" fitToHeight="0" orientation="landscape" horizontalDpi="4294967292" verticalDpi="4294967292"/>
  <rowBreaks count="1" manualBreakCount="1">
    <brk id="6"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49" sqref="B49"/>
    </sheetView>
  </sheetViews>
  <sheetFormatPr baseColWidth="10" defaultColWidth="10.83203125" defaultRowHeight="15"/>
  <cols>
    <col min="1" max="1" width="3.33203125" style="6" customWidth="1"/>
    <col min="2" max="2" width="88.33203125" style="6" customWidth="1"/>
    <col min="3" max="16384" width="10.83203125" style="6"/>
  </cols>
  <sheetData>
    <row r="2" spans="2:2" ht="102">
      <c r="B2" s="5" t="s">
        <v>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 Dashboard</vt:lpstr>
      <vt:lpstr>BLANK - Project Dashboard</vt:lpstr>
      <vt:lpstr>-Disclaimer-</vt:lpstr>
      <vt:lpstr>'BLANK - Project Dashboard'!Print_Area</vt:lpstr>
      <vt:lpstr>'Project Dashboard'!Print_Area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cp:lastPrinted>2022-04-11T23:16:09Z</cp:lastPrinted>
  <dcterms:created xsi:type="dcterms:W3CDTF">2015-02-24T20:54:23Z</dcterms:created>
  <dcterms:modified xsi:type="dcterms:W3CDTF">2022-05-09T21:18:53Z</dcterms:modified>
</cp:coreProperties>
</file>