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mc:AlternateContent xmlns:mc="http://schemas.openxmlformats.org/markup-compatibility/2006">
    <mc:Choice Requires="x15">
      <x15ac:absPath xmlns:x15ac="http://schemas.microsoft.com/office/spreadsheetml/2010/11/ac" url="/Users/heatherkey/Desktop/Starter Kit Templates - How to Identify and Manage Dependencies/"/>
    </mc:Choice>
  </mc:AlternateContent>
  <xr:revisionPtr revIDLastSave="0" documentId="13_ncr:1_{AE3F90E9-BACA-8047-8FC6-9837181313DC}" xr6:coauthVersionLast="47" xr6:coauthVersionMax="47" xr10:uidLastSave="{00000000-0000-0000-0000-000000000000}"/>
  <bookViews>
    <workbookView xWindow="39960" yWindow="9200" windowWidth="38460" windowHeight="19960" tabRatio="500" xr2:uid="{00000000-000D-0000-FFFF-FFFF00000000}"/>
  </bookViews>
  <sheets>
    <sheet name="Gantt Chart with Dependencies" sheetId="4" r:id="rId1"/>
    <sheet name="BLANK - Gantt Chart" sheetId="9" r:id="rId2"/>
    <sheet name="- Disclaimer -" sheetId="8" r:id="rId3"/>
  </sheets>
  <externalReferences>
    <externalReference r:id="rId4"/>
  </externalReferences>
  <definedNames>
    <definedName name="_xlnm.Print_Area" localSheetId="1">'BLANK - Gantt Chart'!$B$2:$BM$41</definedName>
    <definedName name="_xlnm.Print_Area" localSheetId="0">'Gantt Chart with Dependencies'!$B$3:$BM$42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L41" i="9"/>
  <c r="M40" i="9"/>
  <c r="L40" i="9"/>
  <c r="M39" i="9"/>
  <c r="L39" i="9"/>
  <c r="M38" i="9"/>
  <c r="L38" i="9"/>
  <c r="M37" i="9"/>
  <c r="L37" i="9"/>
  <c r="M36" i="9"/>
  <c r="L36" i="9"/>
  <c r="K35" i="9"/>
  <c r="J35" i="9"/>
  <c r="I35" i="9"/>
  <c r="L35" i="9"/>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c r="H21" i="9"/>
  <c r="M20" i="9"/>
  <c r="L20" i="9"/>
  <c r="M19" i="9"/>
  <c r="L19" i="9"/>
  <c r="M18" i="9"/>
  <c r="L18" i="9"/>
  <c r="M17" i="9"/>
  <c r="L17" i="9"/>
  <c r="M16" i="9"/>
  <c r="L16" i="9"/>
  <c r="M15" i="9"/>
  <c r="L15" i="9"/>
  <c r="K14" i="9"/>
  <c r="J14" i="9"/>
  <c r="M14" i="9"/>
  <c r="I14" i="9"/>
  <c r="H14" i="9"/>
  <c r="M13" i="9"/>
  <c r="L13" i="9"/>
  <c r="M12" i="9"/>
  <c r="L12" i="9"/>
  <c r="M11" i="9"/>
  <c r="L11" i="9"/>
  <c r="M10" i="9"/>
  <c r="L10" i="9"/>
  <c r="M9" i="9"/>
  <c r="L9" i="9"/>
  <c r="M8" i="9"/>
  <c r="L8" i="9"/>
  <c r="K7" i="9"/>
  <c r="J7" i="9"/>
  <c r="M7" i="9"/>
  <c r="I7" i="9"/>
  <c r="H7" i="9"/>
  <c r="J3" i="9"/>
  <c r="N6" i="9"/>
  <c r="N8" i="9"/>
  <c r="L7" i="9"/>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c r="I8" i="4"/>
  <c r="L8" i="4"/>
  <c r="H15" i="4"/>
  <c r="M15" i="4"/>
  <c r="I36" i="4"/>
  <c r="L36" i="4"/>
  <c r="H36" i="4"/>
  <c r="M29" i="4"/>
  <c r="I29" i="4"/>
  <c r="L29" i="4"/>
  <c r="H29" i="4"/>
  <c r="I22" i="4"/>
  <c r="L22" i="4"/>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<sst xmlns="http://schemas.openxmlformats.org/spreadsheetml/2006/main" count="210" uniqueCount="81">
  <si>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</si>
  <si>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</si>
  <si>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</si>
  <si>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</si>
  <si>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</si>
  <si>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</si>
  <si>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</si>
  <si>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</si>
  <si>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</si>
  <si>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</si>
  <si>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</si>
  <si>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</si>
  <si>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</si>
  <si>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</si>
  <si>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</si>
  <si>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</si>
  <si>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</si>
  <si>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</si>
  <si>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</si>
  <si>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</si>
  <si>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</si>
  <si>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</si>
  <si>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</si>
  <si>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</si>
  <si>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</si>
  <si>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</si>
  <si>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</si>
  <si>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</si>
  <si>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</si>
  <si>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</si>
  <si>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</si>
  <si>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</si>
  <si>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</si>
  <si>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</si>
  <si>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</si>
  <si>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</si>
  <si>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</si>
  <si>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</si>
  <si>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</si>
  <si>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</si>
  <si>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</si>
  <si>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</si>
  <si>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</si>
  <si>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</si>
  <si>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</si>
  <si>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</si>
  <si>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</si>
  <si>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</si>
  <si>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</si>
  <si>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</si>
  <si>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</si>
  <si>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</si>
  <si>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</si>
  <si>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</si>
  <si>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</si>
  <si>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</si>
  <si>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</si>
  <si>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</si>
  <si>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</si>
  <si>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</si>
  <si>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</si>
  <si>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</si>
  <si>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</si>
  <si>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</si>
  <si>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</si>
  <si>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</si>
  <si>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</si>
  <si>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</si>
  <si>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</si>
  <si>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</si>
  <si>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</si>
  <si>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ACTUAL START</t>
  </si>
  <si>
    <t>ACTUAL FINISH</t>
  </si>
  <si>
    <t>DEPENDENCIES</t>
  </si>
  <si>
    <t>Main Task 3</t>
  </si>
  <si>
    <t>Main Task 4</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</si>
  <si>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</si>
  <si>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</si>
  <si>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</si>
  <si>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GANTT CHART TEMPLATE WITH DEPENDENCIES</t>
  </si>
  <si>
    <r>
      <t xml:space="preserve">DURATION
</t>
    </r>
    <r>
      <rPr>
        <sz val="9"/>
        <color theme="1"/>
        <rFont val="Century Gothic"/>
        <family val="1"/>
      </rPr>
      <t>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</si>
</sst>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2">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sz val="11"/>
      <color theme="3" tint="-0.499984740745262"/>
      <name val="Century Gothic"/>
      <family val="1"/>
    </font>
    <font>
      <u/>
      <sz val="22"/>
      <color theme="0"/>
      <name val="Century Gothic Bold"/>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64">
    <xf numFmtId="0" fontId="0" fillId="0" borderId="0" xfId="0"/>
    <xf numFmtId="0" fontId="2" fillId="0" borderId="0" xfId="0" applyFont="1"/>
    <xf numFmtId="0" fontId="0" fillId="0" borderId="0" xfId="0" applyFont="1"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Border="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Fill="1" applyBorder="1" applyAlignment="1">
      <alignment vertical="center"/>
    </xf>
    <xf numFmtId="0" fontId="10" fillId="0" borderId="3" xfId="0" applyNumberFormat="1"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2" fillId="0" borderId="3" xfId="0" applyFont="1" applyFill="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164" fontId="18" fillId="9" borderId="7" xfId="0" applyNumberFormat="1" applyFont="1" applyFill="1" applyBorder="1" applyAlignment="1">
      <alignment horizontal="center" vertical="center"/>
    </xf>
    <xf numFmtId="164" fontId="18"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6" fillId="0" borderId="3" xfId="0" applyFont="1" applyBorder="1" applyAlignment="1">
      <alignment horizontal="left" vertical="center" wrapText="1" indent="1"/>
    </xf>
    <xf numFmtId="167" fontId="20" fillId="0" borderId="3" xfId="0" applyNumberFormat="1" applyFont="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21" fillId="8" borderId="0" xfId="7" applyFont="1" applyFill="1" applyAlignment="1">
      <alignment horizontal="center" vertical="center"/>
    </xf>
    <xf numFmtId="0" fontId="21" fillId="0" borderId="0" xfId="7" applyFont="1" applyAlignment="1"/>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EAFA0FF5-4564-3E4A-94C1-E6160B265957}"/>
    <cellStyle name="Percent"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8&amp;utm_source=integrated+content&amp;utm_campaign=/content/project-dependencies&amp;utm_medium=Gantt+Chart+Template+with+Dependencies++11518&amp;lpa=Gantt+Chart+Template+with+Dependencies++1151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2077700" y="3223378"/>
          <a:ext cx="2044700" cy="8229600"/>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3614400" y="3073400"/>
          <a:ext cx="2044700" cy="8392278"/>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713200" y="321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815300" y="3210678"/>
          <a:ext cx="2108200" cy="8229600"/>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326100" y="3073400"/>
          <a:ext cx="2044700" cy="8392278"/>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2077700" y="683378"/>
          <a:ext cx="2044700" cy="8229600"/>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3614400" y="533400"/>
          <a:ext cx="2044700" cy="8392278"/>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6713200" y="670678"/>
          <a:ext cx="2108200" cy="8229600"/>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0815300" y="67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8326100" y="533400"/>
          <a:ext cx="2044700" cy="8392278"/>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518&amp;utm_source=integrated+content&amp;utm_campaign=/content/project-dependencies&amp;utm_medium=Gantt+Chart+Template+with+Dependencies++11518&amp;lpa=Gantt+Chart+Template+with+Dependencies++11518&amp;lx=PFpZZjisDNTS-Ddigi3MyABAgeTPLDIL8TQRu558b7w" TargetMode="External"/><Relationship Id="rId2" Type="http://schemas.openxmlformats.org/officeDocument/2006/relationships/hyperlink" Target="https://bit.ly/2FZQ60p"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44"/>
  <sheetViews>
    <sheetView showGridLines="0" tabSelected="1" workbookViewId="0">
      <pane ySplit="7" topLeftCell="A8" activePane="bottomLeft" state="frozen"/>
      <selection pane="bottomLeft" activeCell="B44" sqref="B44:AQ44"/>
    </sheetView>
  </sheetViews>
  <sheetFormatPr baseColWidth="10" defaultColWidth="11" defaultRowHeight="16"/>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ht="200" customHeight="1">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6" customFormat="1" ht="42" customHeight="1">
      <c r="A2" s="30"/>
      <c r="B2" s="31" t="s">
        <v>79</v>
      </c>
      <c r="C2" s="32"/>
      <c r="D2" s="33"/>
      <c r="E2" s="34"/>
      <c r="F2" s="34"/>
      <c r="G2" s="34"/>
      <c r="H2" s="34"/>
      <c r="I2" s="35"/>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c r="AL2" s="34"/>
      <c r="AM2" s="35"/>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4"/>
      <c r="BP2" s="34"/>
      <c r="BQ2" s="35"/>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1"/>
    </row>
    <row r="3" spans="1:98" s="1" customFormat="1" ht="24" customHeight="1">
      <c r="B3" s="55" t="s">
        <v>3</v>
      </c>
      <c r="C3" s="55"/>
      <c r="D3" s="56"/>
      <c r="E3" s="56"/>
      <c r="F3" s="55" t="s">
        <v>4</v>
      </c>
      <c r="G3" s="55"/>
      <c r="H3" s="56"/>
      <c r="I3" s="56"/>
      <c r="J3" s="56"/>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c r="B4" s="55" t="s">
        <v>5</v>
      </c>
      <c r="C4" s="55"/>
      <c r="D4" s="56"/>
      <c r="E4" s="56"/>
      <c r="F4" s="55" t="s">
        <v>53</v>
      </c>
      <c r="G4" s="55"/>
      <c r="H4" s="57">
        <v>45750</v>
      </c>
      <c r="I4" s="57"/>
      <c r="J4" s="5">
        <f>WEEKDAY(H4,3)</f>
        <v>3</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10" customHeight="1">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c r="B6" s="53" t="s">
        <v>67</v>
      </c>
      <c r="C6" s="60" t="s">
        <v>1</v>
      </c>
      <c r="D6" s="60" t="s">
        <v>68</v>
      </c>
      <c r="E6" s="60" t="s">
        <v>73</v>
      </c>
      <c r="F6" s="60" t="s">
        <v>0</v>
      </c>
      <c r="G6" s="53" t="s">
        <v>2</v>
      </c>
      <c r="H6" s="53" t="s">
        <v>69</v>
      </c>
      <c r="I6" s="53" t="s">
        <v>70</v>
      </c>
      <c r="J6" s="58" t="s">
        <v>71</v>
      </c>
      <c r="K6" s="58" t="s">
        <v>72</v>
      </c>
      <c r="L6" s="58" t="s">
        <v>76</v>
      </c>
      <c r="M6" s="53" t="s">
        <v>80</v>
      </c>
      <c r="N6" s="39" t="s">
        <v>6</v>
      </c>
      <c r="O6" s="40" t="s">
        <v>7</v>
      </c>
      <c r="P6" s="40" t="s">
        <v>8</v>
      </c>
      <c r="Q6" s="40" t="s">
        <v>9</v>
      </c>
      <c r="R6" s="40" t="s">
        <v>10</v>
      </c>
      <c r="S6" s="40" t="s">
        <v>11</v>
      </c>
      <c r="T6" s="40" t="s">
        <v>12</v>
      </c>
      <c r="U6" s="40" t="s">
        <v>13</v>
      </c>
      <c r="V6" s="40" t="s">
        <v>14</v>
      </c>
      <c r="W6" s="40" t="s">
        <v>15</v>
      </c>
      <c r="X6" s="40" t="s">
        <v>16</v>
      </c>
      <c r="Y6" s="40" t="s">
        <v>17</v>
      </c>
      <c r="Z6" s="40" t="s">
        <v>18</v>
      </c>
      <c r="AA6" s="40" t="s">
        <v>19</v>
      </c>
      <c r="AB6" s="40" t="s">
        <v>20</v>
      </c>
      <c r="AC6" s="40" t="s">
        <v>21</v>
      </c>
      <c r="AD6" s="40" t="s">
        <v>22</v>
      </c>
      <c r="AE6" s="40" t="s">
        <v>23</v>
      </c>
      <c r="AF6" s="40" t="s">
        <v>24</v>
      </c>
      <c r="AG6" s="40" t="s">
        <v>25</v>
      </c>
      <c r="AH6" s="40" t="s">
        <v>26</v>
      </c>
      <c r="AI6" s="40" t="s">
        <v>27</v>
      </c>
      <c r="AJ6" s="40" t="s">
        <v>28</v>
      </c>
      <c r="AK6" s="40" t="s">
        <v>29</v>
      </c>
      <c r="AL6" s="40" t="s">
        <v>30</v>
      </c>
      <c r="AM6" s="40" t="s">
        <v>31</v>
      </c>
      <c r="AN6" s="40" t="s">
        <v>32</v>
      </c>
      <c r="AO6" s="40" t="s">
        <v>33</v>
      </c>
      <c r="AP6" s="40" t="s">
        <v>34</v>
      </c>
      <c r="AQ6" s="40" t="s">
        <v>35</v>
      </c>
      <c r="AR6" s="40" t="s">
        <v>36</v>
      </c>
      <c r="AS6" s="40" t="s">
        <v>37</v>
      </c>
      <c r="AT6" s="40" t="s">
        <v>38</v>
      </c>
      <c r="AU6" s="40" t="s">
        <v>39</v>
      </c>
      <c r="AV6" s="40" t="s">
        <v>40</v>
      </c>
      <c r="AW6" s="40" t="s">
        <v>41</v>
      </c>
      <c r="AX6" s="40" t="s">
        <v>42</v>
      </c>
      <c r="AY6" s="40" t="s">
        <v>43</v>
      </c>
      <c r="AZ6" s="40" t="s">
        <v>44</v>
      </c>
      <c r="BA6" s="40" t="s">
        <v>45</v>
      </c>
      <c r="BB6" s="40" t="s">
        <v>46</v>
      </c>
      <c r="BC6" s="40" t="s">
        <v>47</v>
      </c>
      <c r="BD6" s="40" t="s">
        <v>48</v>
      </c>
      <c r="BE6" s="40" t="s">
        <v>49</v>
      </c>
      <c r="BF6" s="40" t="s">
        <v>50</v>
      </c>
      <c r="BG6" s="40" t="s">
        <v>51</v>
      </c>
      <c r="BH6" s="40" t="s">
        <v>52</v>
      </c>
      <c r="BI6" s="40" t="s">
        <v>54</v>
      </c>
      <c r="BJ6" s="40" t="s">
        <v>55</v>
      </c>
      <c r="BK6" s="40" t="s">
        <v>56</v>
      </c>
      <c r="BL6" s="40" t="s">
        <v>57</v>
      </c>
      <c r="BM6" s="40" t="s">
        <v>58</v>
      </c>
    </row>
    <row r="7" spans="1:98" ht="17" thickBot="1">
      <c r="B7" s="54"/>
      <c r="C7" s="61"/>
      <c r="D7" s="61"/>
      <c r="E7" s="61"/>
      <c r="F7" s="61"/>
      <c r="G7" s="54"/>
      <c r="H7" s="54"/>
      <c r="I7" s="54"/>
      <c r="J7" s="59"/>
      <c r="K7" s="59"/>
      <c r="L7" s="59"/>
      <c r="M7" s="54"/>
      <c r="N7" s="37">
        <f>H4-J4</f>
        <v>45747</v>
      </c>
      <c r="O7" s="38">
        <f t="shared" ref="O7:BM7" si="0">N7+7</f>
        <v>45754</v>
      </c>
      <c r="P7" s="38">
        <f t="shared" si="0"/>
        <v>45761</v>
      </c>
      <c r="Q7" s="38">
        <f t="shared" si="0"/>
        <v>45768</v>
      </c>
      <c r="R7" s="38">
        <f t="shared" si="0"/>
        <v>45775</v>
      </c>
      <c r="S7" s="38">
        <f t="shared" si="0"/>
        <v>45782</v>
      </c>
      <c r="T7" s="38">
        <f t="shared" si="0"/>
        <v>45789</v>
      </c>
      <c r="U7" s="38">
        <f t="shared" si="0"/>
        <v>45796</v>
      </c>
      <c r="V7" s="38">
        <f t="shared" si="0"/>
        <v>45803</v>
      </c>
      <c r="W7" s="38">
        <f t="shared" si="0"/>
        <v>45810</v>
      </c>
      <c r="X7" s="38">
        <f t="shared" si="0"/>
        <v>45817</v>
      </c>
      <c r="Y7" s="38">
        <f t="shared" si="0"/>
        <v>45824</v>
      </c>
      <c r="Z7" s="38">
        <f t="shared" si="0"/>
        <v>45831</v>
      </c>
      <c r="AA7" s="38">
        <f t="shared" si="0"/>
        <v>45838</v>
      </c>
      <c r="AB7" s="38">
        <f t="shared" si="0"/>
        <v>45845</v>
      </c>
      <c r="AC7" s="38">
        <f t="shared" si="0"/>
        <v>45852</v>
      </c>
      <c r="AD7" s="38">
        <f t="shared" si="0"/>
        <v>45859</v>
      </c>
      <c r="AE7" s="38">
        <f t="shared" si="0"/>
        <v>45866</v>
      </c>
      <c r="AF7" s="38">
        <f t="shared" si="0"/>
        <v>45873</v>
      </c>
      <c r="AG7" s="38">
        <f t="shared" si="0"/>
        <v>45880</v>
      </c>
      <c r="AH7" s="38">
        <f t="shared" si="0"/>
        <v>45887</v>
      </c>
      <c r="AI7" s="38">
        <f t="shared" si="0"/>
        <v>45894</v>
      </c>
      <c r="AJ7" s="38">
        <f t="shared" si="0"/>
        <v>45901</v>
      </c>
      <c r="AK7" s="38">
        <f t="shared" si="0"/>
        <v>45908</v>
      </c>
      <c r="AL7" s="38">
        <f t="shared" si="0"/>
        <v>45915</v>
      </c>
      <c r="AM7" s="38">
        <f t="shared" si="0"/>
        <v>45922</v>
      </c>
      <c r="AN7" s="38">
        <f t="shared" si="0"/>
        <v>45929</v>
      </c>
      <c r="AO7" s="38">
        <f t="shared" si="0"/>
        <v>45936</v>
      </c>
      <c r="AP7" s="38">
        <f t="shared" si="0"/>
        <v>45943</v>
      </c>
      <c r="AQ7" s="38">
        <f t="shared" si="0"/>
        <v>45950</v>
      </c>
      <c r="AR7" s="38">
        <f t="shared" si="0"/>
        <v>45957</v>
      </c>
      <c r="AS7" s="38">
        <f t="shared" si="0"/>
        <v>45964</v>
      </c>
      <c r="AT7" s="38">
        <f t="shared" si="0"/>
        <v>45971</v>
      </c>
      <c r="AU7" s="38">
        <f t="shared" si="0"/>
        <v>45978</v>
      </c>
      <c r="AV7" s="38">
        <f t="shared" si="0"/>
        <v>45985</v>
      </c>
      <c r="AW7" s="38">
        <f t="shared" si="0"/>
        <v>45992</v>
      </c>
      <c r="AX7" s="38">
        <f t="shared" si="0"/>
        <v>45999</v>
      </c>
      <c r="AY7" s="38">
        <f t="shared" si="0"/>
        <v>46006</v>
      </c>
      <c r="AZ7" s="38">
        <f t="shared" si="0"/>
        <v>46013</v>
      </c>
      <c r="BA7" s="38">
        <f t="shared" si="0"/>
        <v>46020</v>
      </c>
      <c r="BB7" s="38">
        <f t="shared" si="0"/>
        <v>46027</v>
      </c>
      <c r="BC7" s="38">
        <f t="shared" si="0"/>
        <v>46034</v>
      </c>
      <c r="BD7" s="38">
        <f t="shared" si="0"/>
        <v>46041</v>
      </c>
      <c r="BE7" s="38">
        <f t="shared" si="0"/>
        <v>46048</v>
      </c>
      <c r="BF7" s="38">
        <f t="shared" si="0"/>
        <v>46055</v>
      </c>
      <c r="BG7" s="38">
        <f t="shared" si="0"/>
        <v>46062</v>
      </c>
      <c r="BH7" s="38">
        <f t="shared" si="0"/>
        <v>46069</v>
      </c>
      <c r="BI7" s="38">
        <f t="shared" si="0"/>
        <v>46076</v>
      </c>
      <c r="BJ7" s="38">
        <f t="shared" si="0"/>
        <v>46083</v>
      </c>
      <c r="BK7" s="38">
        <f t="shared" si="0"/>
        <v>46090</v>
      </c>
      <c r="BL7" s="38">
        <f t="shared" si="0"/>
        <v>46097</v>
      </c>
      <c r="BM7" s="38">
        <f t="shared" si="0"/>
        <v>46104</v>
      </c>
    </row>
    <row r="8" spans="1:98" ht="17" thickTop="1">
      <c r="B8" s="7">
        <v>1</v>
      </c>
      <c r="C8" s="8" t="s">
        <v>59</v>
      </c>
      <c r="D8" s="45"/>
      <c r="E8" s="46"/>
      <c r="F8" s="47"/>
      <c r="G8" s="9">
        <v>0.25</v>
      </c>
      <c r="H8" s="41">
        <f>MIN(H9:H14)</f>
        <v>45750</v>
      </c>
      <c r="I8" s="41">
        <f>MAX(I9:I14)</f>
        <v>45767</v>
      </c>
      <c r="J8" s="41">
        <f>MIN(J9:J14)</f>
        <v>45750</v>
      </c>
      <c r="K8" s="41">
        <f>MAX(K9:K14)</f>
        <v>45769</v>
      </c>
      <c r="L8" s="10">
        <f t="shared" ref="L8:L42" si="1">IF(AND(AND(NOT(ISBLANK(I8)),NOT(ISBLANK(K8))),I8&lt;&gt;K8),NETWORKDAYS(I8,K8)-1,"")</f>
        <v>1</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c r="B9" s="13">
        <v>1.1000000000000001</v>
      </c>
      <c r="C9" s="14" t="s">
        <v>61</v>
      </c>
      <c r="D9" s="48"/>
      <c r="E9" s="49"/>
      <c r="F9" s="48"/>
      <c r="G9" s="15">
        <v>0.33</v>
      </c>
      <c r="H9" s="42">
        <v>45750</v>
      </c>
      <c r="I9" s="43">
        <v>45758</v>
      </c>
      <c r="J9" s="42">
        <v>45751</v>
      </c>
      <c r="K9" s="43">
        <v>45757</v>
      </c>
      <c r="L9" s="16">
        <f t="shared" si="1"/>
        <v>-3</v>
      </c>
      <c r="M9" s="17">
        <f t="shared" si="2"/>
        <v>5</v>
      </c>
      <c r="N9" s="18" t="str">
        <f t="shared" si="3"/>
        <v>ftr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c r="B10" s="13">
        <v>1.2</v>
      </c>
      <c r="C10" s="14" t="s">
        <v>62</v>
      </c>
      <c r="D10" s="48"/>
      <c r="E10" s="49"/>
      <c r="F10" s="48"/>
      <c r="G10" s="15">
        <v>1</v>
      </c>
      <c r="H10" s="42">
        <v>45755</v>
      </c>
      <c r="I10" s="43">
        <v>45767</v>
      </c>
      <c r="J10" s="42">
        <v>45755</v>
      </c>
      <c r="K10" s="43">
        <v>45765</v>
      </c>
      <c r="L10" s="16">
        <f t="shared" si="1"/>
        <v>-2</v>
      </c>
      <c r="M10" s="17">
        <f t="shared" si="2"/>
        <v>9</v>
      </c>
      <c r="N10" s="18" t="str">
        <f t="shared" si="3"/>
        <v>entr</v>
      </c>
      <c r="O10" s="18" t="str">
        <f t="shared" si="3"/>
        <v>ftr</v>
      </c>
      <c r="P10" s="18" t="str">
        <f t="shared" si="3"/>
        <v>etr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c r="B11" s="13">
        <v>1.3</v>
      </c>
      <c r="C11" s="14" t="s">
        <v>63</v>
      </c>
      <c r="D11" s="48"/>
      <c r="E11" s="49"/>
      <c r="F11" s="48"/>
      <c r="G11" s="15">
        <v>0.9</v>
      </c>
      <c r="H11" s="42">
        <v>45760</v>
      </c>
      <c r="I11" s="43">
        <v>45767</v>
      </c>
      <c r="J11" s="42">
        <v>45760</v>
      </c>
      <c r="K11" s="43">
        <v>45765</v>
      </c>
      <c r="L11" s="16">
        <f t="shared" si="1"/>
        <v>-2</v>
      </c>
      <c r="M11" s="17">
        <f t="shared" si="2"/>
        <v>5</v>
      </c>
      <c r="N11" s="18" t="str">
        <f t="shared" si="3"/>
        <v>entr</v>
      </c>
      <c r="O11" s="18" t="str">
        <f t="shared" si="3"/>
        <v>entr</v>
      </c>
      <c r="P11" s="18" t="str">
        <f t="shared" si="3"/>
        <v>etr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c r="B12" s="13">
        <v>1.4</v>
      </c>
      <c r="C12" s="14" t="s">
        <v>64</v>
      </c>
      <c r="D12" s="48"/>
      <c r="E12" s="49"/>
      <c r="F12" s="48"/>
      <c r="G12" s="15">
        <v>0.33</v>
      </c>
      <c r="H12" s="42">
        <v>45750</v>
      </c>
      <c r="I12" s="43">
        <v>45758</v>
      </c>
      <c r="J12" s="42">
        <v>45750</v>
      </c>
      <c r="K12" s="43">
        <v>45759</v>
      </c>
      <c r="L12" s="16">
        <f t="shared" si="1"/>
        <v>0</v>
      </c>
      <c r="M12" s="17">
        <f t="shared" si="2"/>
        <v>7</v>
      </c>
      <c r="N12" s="18" t="str">
        <f t="shared" si="3"/>
        <v>ftr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c r="B13" s="13">
        <v>1.5</v>
      </c>
      <c r="C13" s="14" t="s">
        <v>65</v>
      </c>
      <c r="D13" s="48"/>
      <c r="E13" s="49"/>
      <c r="F13" s="48"/>
      <c r="G13" s="15">
        <v>1</v>
      </c>
      <c r="H13" s="42">
        <v>45755</v>
      </c>
      <c r="I13" s="43">
        <v>45767</v>
      </c>
      <c r="J13" s="42">
        <v>45756</v>
      </c>
      <c r="K13" s="43">
        <v>45767</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c r="B14" s="13">
        <v>1.6</v>
      </c>
      <c r="C14" s="14" t="s">
        <v>66</v>
      </c>
      <c r="D14" s="48"/>
      <c r="E14" s="49"/>
      <c r="F14" s="48"/>
      <c r="G14" s="15">
        <v>0.9</v>
      </c>
      <c r="H14" s="42">
        <v>45760</v>
      </c>
      <c r="I14" s="43">
        <v>45767</v>
      </c>
      <c r="J14" s="42">
        <v>45765</v>
      </c>
      <c r="K14" s="43">
        <v>45769</v>
      </c>
      <c r="L14" s="16">
        <f t="shared" si="1"/>
        <v>1</v>
      </c>
      <c r="M14" s="17">
        <f t="shared" si="2"/>
        <v>3</v>
      </c>
      <c r="N14" s="18" t="str">
        <f t="shared" si="3"/>
        <v>entr</v>
      </c>
      <c r="O14" s="18" t="str">
        <f t="shared" si="3"/>
        <v>entr</v>
      </c>
      <c r="P14" s="18" t="str">
        <f t="shared" si="3"/>
        <v>ftr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c r="B15" s="19">
        <v>2</v>
      </c>
      <c r="C15" s="20" t="s">
        <v>60</v>
      </c>
      <c r="D15" s="50"/>
      <c r="E15" s="51"/>
      <c r="F15" s="52"/>
      <c r="G15" s="21">
        <v>0.4</v>
      </c>
      <c r="H15" s="44">
        <f>MIN(H16:H21)</f>
        <v>45768</v>
      </c>
      <c r="I15" s="44">
        <f>MAX(I16:I21)</f>
        <v>45829</v>
      </c>
      <c r="J15" s="44">
        <f>MIN(J16:J21)</f>
        <v>45769</v>
      </c>
      <c r="K15" s="44">
        <f>MAX(K16:K21)</f>
        <v>45829</v>
      </c>
      <c r="L15" s="22" t="str">
        <f t="shared" si="1"/>
        <v/>
      </c>
      <c r="M15" s="23">
        <f t="shared" si="2"/>
        <v>44</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c r="B16" s="13">
        <v>2.1</v>
      </c>
      <c r="C16" s="14" t="s">
        <v>61</v>
      </c>
      <c r="D16" s="48"/>
      <c r="E16" s="49"/>
      <c r="F16" s="48"/>
      <c r="G16" s="15">
        <v>0.7</v>
      </c>
      <c r="H16" s="42">
        <v>45768</v>
      </c>
      <c r="I16" s="43">
        <v>45825</v>
      </c>
      <c r="J16" s="42">
        <v>45769</v>
      </c>
      <c r="K16" s="43">
        <v>45829</v>
      </c>
      <c r="L16" s="16">
        <f t="shared" si="1"/>
        <v>3</v>
      </c>
      <c r="M16" s="17">
        <f t="shared" si="2"/>
        <v>44</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entr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c r="B17" s="13">
        <v>2.2000000000000002</v>
      </c>
      <c r="C17" s="14" t="s">
        <v>62</v>
      </c>
      <c r="D17" s="48"/>
      <c r="E17" s="49"/>
      <c r="F17" s="48"/>
      <c r="G17" s="15">
        <v>0.6</v>
      </c>
      <c r="H17" s="42">
        <v>45782</v>
      </c>
      <c r="I17" s="43">
        <v>45829</v>
      </c>
      <c r="J17" s="42">
        <v>45780</v>
      </c>
      <c r="K17" s="43">
        <v>45827</v>
      </c>
      <c r="L17" s="16">
        <f t="shared" si="1"/>
        <v>-3</v>
      </c>
      <c r="M17" s="17">
        <f t="shared" si="2"/>
        <v>34</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fntr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entr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c r="B18" s="13">
        <v>2.2999999999999998</v>
      </c>
      <c r="C18" s="14" t="s">
        <v>63</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c r="B19" s="13">
        <v>2.4</v>
      </c>
      <c r="C19" s="14" t="s">
        <v>64</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c r="B20" s="13">
        <v>2.5</v>
      </c>
      <c r="C20" s="14" t="s">
        <v>65</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c r="B21" s="13">
        <v>2.6</v>
      </c>
      <c r="C21" s="14" t="s">
        <v>66</v>
      </c>
      <c r="D21" s="48"/>
      <c r="E21" s="49"/>
      <c r="F21" s="48"/>
      <c r="G21" s="15">
        <v>0</v>
      </c>
      <c r="H21" s="42"/>
      <c r="I21" s="43"/>
      <c r="J21" s="42"/>
      <c r="K21" s="43"/>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c r="B22" s="7">
        <v>3</v>
      </c>
      <c r="C22" s="8" t="s">
        <v>74</v>
      </c>
      <c r="D22" s="45"/>
      <c r="E22" s="46"/>
      <c r="F22" s="47"/>
      <c r="G22" s="9">
        <v>0.25</v>
      </c>
      <c r="H22" s="41">
        <f>MIN(H23:H28)</f>
        <v>45750</v>
      </c>
      <c r="I22" s="41">
        <f t="shared" ref="I22:K22" si="20">MIN(I23:I28)</f>
        <v>45758</v>
      </c>
      <c r="J22" s="41">
        <f t="shared" si="20"/>
        <v>45750</v>
      </c>
      <c r="K22" s="41">
        <f t="shared" si="20"/>
        <v>45758</v>
      </c>
      <c r="L22" s="10" t="str">
        <f t="shared" si="1"/>
        <v/>
      </c>
      <c r="M22" s="11">
        <f t="shared" si="2"/>
        <v>7</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entr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c r="B23" s="13">
        <v>3.1</v>
      </c>
      <c r="C23" s="14" t="s">
        <v>61</v>
      </c>
      <c r="D23" s="48"/>
      <c r="E23" s="49"/>
      <c r="F23" s="48"/>
      <c r="G23" s="15">
        <v>0.33</v>
      </c>
      <c r="H23" s="42">
        <v>45750</v>
      </c>
      <c r="I23" s="43">
        <v>45758</v>
      </c>
      <c r="J23" s="42">
        <v>45750</v>
      </c>
      <c r="K23" s="43">
        <v>45758</v>
      </c>
      <c r="L23" s="16" t="str">
        <f t="shared" si="1"/>
        <v/>
      </c>
      <c r="M23" s="17">
        <f t="shared" si="2"/>
        <v>7</v>
      </c>
      <c r="N23" s="18" t="str">
        <f t="shared" si="21"/>
        <v>ftr</v>
      </c>
      <c r="O23" s="18" t="str">
        <f t="shared" si="21"/>
        <v>entr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c r="B24" s="13">
        <v>3.2</v>
      </c>
      <c r="C24" s="14" t="s">
        <v>62</v>
      </c>
      <c r="D24" s="48"/>
      <c r="E24" s="49"/>
      <c r="F24" s="48"/>
      <c r="G24" s="15">
        <v>1</v>
      </c>
      <c r="H24" s="42">
        <v>45755</v>
      </c>
      <c r="I24" s="43">
        <v>45767</v>
      </c>
      <c r="J24" s="42">
        <v>45755</v>
      </c>
      <c r="K24" s="43">
        <v>45767</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c r="B25" s="13">
        <v>3.3</v>
      </c>
      <c r="C25" s="14" t="s">
        <v>63</v>
      </c>
      <c r="D25" s="48"/>
      <c r="E25" s="49"/>
      <c r="F25" s="48"/>
      <c r="G25" s="15">
        <v>0.9</v>
      </c>
      <c r="H25" s="42">
        <v>45760</v>
      </c>
      <c r="I25" s="43">
        <v>45767</v>
      </c>
      <c r="J25" s="42">
        <v>45760</v>
      </c>
      <c r="K25" s="43">
        <v>45767</v>
      </c>
      <c r="L25" s="16" t="str">
        <f t="shared" si="1"/>
        <v/>
      </c>
      <c r="M25" s="17">
        <f t="shared" si="2"/>
        <v>5</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c r="B26" s="13">
        <v>3.4</v>
      </c>
      <c r="C26" s="14" t="s">
        <v>64</v>
      </c>
      <c r="D26" s="48"/>
      <c r="E26" s="49"/>
      <c r="F26" s="48"/>
      <c r="G26" s="15">
        <v>0.33</v>
      </c>
      <c r="H26" s="42">
        <v>45750</v>
      </c>
      <c r="I26" s="43">
        <v>45758</v>
      </c>
      <c r="J26" s="42">
        <v>45750</v>
      </c>
      <c r="K26" s="43">
        <v>45758</v>
      </c>
      <c r="L26" s="16" t="str">
        <f t="shared" si="1"/>
        <v/>
      </c>
      <c r="M26" s="17">
        <f t="shared" si="2"/>
        <v>7</v>
      </c>
      <c r="N26" s="18" t="str">
        <f t="shared" si="21"/>
        <v>ftr</v>
      </c>
      <c r="O26" s="18" t="str">
        <f t="shared" si="21"/>
        <v>entr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c r="B27" s="13">
        <v>3.5</v>
      </c>
      <c r="C27" s="14" t="s">
        <v>65</v>
      </c>
      <c r="D27" s="48"/>
      <c r="E27" s="49"/>
      <c r="F27" s="48"/>
      <c r="G27" s="15">
        <v>1</v>
      </c>
      <c r="H27" s="42">
        <v>45755</v>
      </c>
      <c r="I27" s="43">
        <v>45767</v>
      </c>
      <c r="J27" s="42">
        <v>45755</v>
      </c>
      <c r="K27" s="43">
        <v>45767</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c r="B28" s="13">
        <v>3.6</v>
      </c>
      <c r="C28" s="14" t="s">
        <v>66</v>
      </c>
      <c r="D28" s="48"/>
      <c r="E28" s="49"/>
      <c r="F28" s="48"/>
      <c r="G28" s="15">
        <v>0.9</v>
      </c>
      <c r="H28" s="42">
        <v>45760</v>
      </c>
      <c r="I28" s="43">
        <v>45767</v>
      </c>
      <c r="J28" s="42">
        <v>45760</v>
      </c>
      <c r="K28" s="43">
        <v>45767</v>
      </c>
      <c r="L28" s="16" t="str">
        <f t="shared" si="1"/>
        <v/>
      </c>
      <c r="M28" s="17">
        <f t="shared" si="2"/>
        <v>5</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c r="B29" s="19">
        <v>4</v>
      </c>
      <c r="C29" s="20" t="s">
        <v>75</v>
      </c>
      <c r="D29" s="50"/>
      <c r="E29" s="51"/>
      <c r="F29" s="52"/>
      <c r="G29" s="21">
        <v>0.4</v>
      </c>
      <c r="H29" s="41">
        <f>MIN(H30:H35)</f>
        <v>45750</v>
      </c>
      <c r="I29" s="41">
        <f t="shared" ref="I29" si="33">MIN(I30:I35)</f>
        <v>45758</v>
      </c>
      <c r="J29" s="41">
        <f t="shared" ref="J29" si="34">MIN(J30:J35)</f>
        <v>45750</v>
      </c>
      <c r="K29" s="41">
        <f t="shared" ref="K29" si="35">MIN(K30:K35)</f>
        <v>45758</v>
      </c>
      <c r="L29" s="22" t="str">
        <f t="shared" si="1"/>
        <v/>
      </c>
      <c r="M29" s="23">
        <f t="shared" si="2"/>
        <v>7</v>
      </c>
      <c r="N29" s="18" t="str">
        <f t="shared" si="21"/>
        <v>ftr</v>
      </c>
      <c r="O29" s="18" t="str">
        <f t="shared" si="21"/>
        <v>entr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c r="B30" s="13">
        <v>4.0999999999999996</v>
      </c>
      <c r="C30" s="14" t="s">
        <v>61</v>
      </c>
      <c r="D30" s="48"/>
      <c r="E30" s="49"/>
      <c r="F30" s="48"/>
      <c r="G30" s="15">
        <v>0.7</v>
      </c>
      <c r="H30" s="42">
        <v>45750</v>
      </c>
      <c r="I30" s="43">
        <v>45758</v>
      </c>
      <c r="J30" s="42">
        <v>45750</v>
      </c>
      <c r="K30" s="43">
        <v>45758</v>
      </c>
      <c r="L30" s="16" t="str">
        <f t="shared" si="1"/>
        <v/>
      </c>
      <c r="M30" s="17">
        <f t="shared" si="2"/>
        <v>7</v>
      </c>
      <c r="N30" s="18" t="str">
        <f t="shared" si="21"/>
        <v>ftr</v>
      </c>
      <c r="O30" s="18" t="str">
        <f t="shared" si="21"/>
        <v>entr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c r="B31" s="13">
        <v>4.2</v>
      </c>
      <c r="C31" s="14" t="s">
        <v>62</v>
      </c>
      <c r="D31" s="48"/>
      <c r="E31" s="49"/>
      <c r="F31" s="48"/>
      <c r="G31" s="15">
        <v>0.6</v>
      </c>
      <c r="H31" s="42">
        <v>45755</v>
      </c>
      <c r="I31" s="43">
        <v>45767</v>
      </c>
      <c r="J31" s="42">
        <v>45755</v>
      </c>
      <c r="K31" s="43">
        <v>45767</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entr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c r="B32" s="13">
        <v>4.3</v>
      </c>
      <c r="C32" s="14" t="s">
        <v>63</v>
      </c>
      <c r="D32" s="48"/>
      <c r="E32" s="49"/>
      <c r="F32" s="48"/>
      <c r="G32" s="15">
        <v>0.5</v>
      </c>
      <c r="H32" s="42">
        <v>45760</v>
      </c>
      <c r="I32" s="43">
        <v>45767</v>
      </c>
      <c r="J32" s="42">
        <v>45760</v>
      </c>
      <c r="K32" s="43">
        <v>45767</v>
      </c>
      <c r="L32" s="16" t="str">
        <f t="shared" si="1"/>
        <v/>
      </c>
      <c r="M32" s="17">
        <f t="shared" si="2"/>
        <v>5</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c r="B33" s="13">
        <v>4.4000000000000004</v>
      </c>
      <c r="C33" s="14" t="s">
        <v>64</v>
      </c>
      <c r="D33" s="48"/>
      <c r="E33" s="49"/>
      <c r="F33" s="48"/>
      <c r="G33" s="15">
        <v>0.5</v>
      </c>
      <c r="H33" s="42">
        <v>45750</v>
      </c>
      <c r="I33" s="43">
        <v>45758</v>
      </c>
      <c r="J33" s="42">
        <v>45750</v>
      </c>
      <c r="K33" s="43">
        <v>45758</v>
      </c>
      <c r="L33" s="16" t="str">
        <f t="shared" si="1"/>
        <v/>
      </c>
      <c r="M33" s="17">
        <f t="shared" si="2"/>
        <v>7</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c r="B34" s="13">
        <v>4.5</v>
      </c>
      <c r="C34" s="14" t="s">
        <v>65</v>
      </c>
      <c r="D34" s="48"/>
      <c r="E34" s="49"/>
      <c r="F34" s="48"/>
      <c r="G34" s="15">
        <v>0.5</v>
      </c>
      <c r="H34" s="42">
        <v>45755</v>
      </c>
      <c r="I34" s="43">
        <v>45767</v>
      </c>
      <c r="J34" s="42">
        <v>45755</v>
      </c>
      <c r="K34" s="43">
        <v>45767</v>
      </c>
      <c r="L34" s="16" t="str">
        <f t="shared" si="1"/>
        <v/>
      </c>
      <c r="M34" s="17">
        <f t="shared" si="2"/>
        <v>9</v>
      </c>
      <c r="N34" s="18" t="str">
        <f t="shared" si="36"/>
        <v>entr</v>
      </c>
      <c r="O34" s="18" t="str">
        <f t="shared" si="36"/>
        <v>entr</v>
      </c>
      <c r="P34" s="18" t="str">
        <f t="shared" si="36"/>
        <v>entr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c r="B35" s="13">
        <v>4.5999999999999996</v>
      </c>
      <c r="C35" s="14" t="s">
        <v>66</v>
      </c>
      <c r="D35" s="48"/>
      <c r="E35" s="49"/>
      <c r="F35" s="48"/>
      <c r="G35" s="15">
        <v>0.5</v>
      </c>
      <c r="H35" s="42">
        <v>45760</v>
      </c>
      <c r="I35" s="43">
        <v>45767</v>
      </c>
      <c r="J35" s="42">
        <v>45760</v>
      </c>
      <c r="K35" s="43">
        <v>45767</v>
      </c>
      <c r="L35" s="16" t="str">
        <f t="shared" si="1"/>
        <v/>
      </c>
      <c r="M35" s="17">
        <f t="shared" si="2"/>
        <v>5</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c r="B36" s="19">
        <v>4</v>
      </c>
      <c r="C36" s="20" t="s">
        <v>75</v>
      </c>
      <c r="D36" s="50"/>
      <c r="E36" s="51"/>
      <c r="F36" s="52"/>
      <c r="G36" s="21">
        <v>0.4</v>
      </c>
      <c r="H36" s="41">
        <f>MIN(H37:H42)</f>
        <v>45750</v>
      </c>
      <c r="I36" s="41">
        <f t="shared" ref="I36" si="41">MIN(I37:I42)</f>
        <v>45758</v>
      </c>
      <c r="J36" s="41">
        <f t="shared" ref="J36" si="42">MIN(J37:J42)</f>
        <v>45750</v>
      </c>
      <c r="K36" s="41">
        <f t="shared" ref="K36" si="43">MIN(K37:K42)</f>
        <v>45758</v>
      </c>
      <c r="L36" s="22" t="str">
        <f t="shared" si="1"/>
        <v/>
      </c>
      <c r="M36" s="23">
        <f t="shared" si="2"/>
        <v>7</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entr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c r="B37" s="13">
        <v>4.0999999999999996</v>
      </c>
      <c r="C37" s="14" t="s">
        <v>61</v>
      </c>
      <c r="D37" s="48"/>
      <c r="E37" s="49"/>
      <c r="F37" s="48"/>
      <c r="G37" s="15">
        <v>0.7</v>
      </c>
      <c r="H37" s="42">
        <v>45750</v>
      </c>
      <c r="I37" s="43">
        <v>45758</v>
      </c>
      <c r="J37" s="42">
        <v>45750</v>
      </c>
      <c r="K37" s="43">
        <v>45758</v>
      </c>
      <c r="L37" s="16" t="str">
        <f t="shared" si="1"/>
        <v/>
      </c>
      <c r="M37" s="17">
        <f t="shared" si="2"/>
        <v>7</v>
      </c>
      <c r="N37" s="18" t="str">
        <f t="shared" si="44"/>
        <v>ftr</v>
      </c>
      <c r="O37" s="18" t="str">
        <f t="shared" si="44"/>
        <v>entr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c r="B38" s="13">
        <v>4.2</v>
      </c>
      <c r="C38" s="14" t="s">
        <v>62</v>
      </c>
      <c r="D38" s="48"/>
      <c r="E38" s="49"/>
      <c r="F38" s="48"/>
      <c r="G38" s="15">
        <v>0.6</v>
      </c>
      <c r="H38" s="42">
        <v>45755</v>
      </c>
      <c r="I38" s="43">
        <v>45767</v>
      </c>
      <c r="J38" s="42">
        <v>45755</v>
      </c>
      <c r="K38" s="43">
        <v>45767</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entr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c r="B39" s="13">
        <v>4.3</v>
      </c>
      <c r="C39" s="14" t="s">
        <v>63</v>
      </c>
      <c r="D39" s="48"/>
      <c r="E39" s="49"/>
      <c r="F39" s="48"/>
      <c r="G39" s="15">
        <v>0.5</v>
      </c>
      <c r="H39" s="42">
        <v>45760</v>
      </c>
      <c r="I39" s="43">
        <v>45767</v>
      </c>
      <c r="J39" s="42">
        <v>45760</v>
      </c>
      <c r="K39" s="43">
        <v>45767</v>
      </c>
      <c r="L39" s="16" t="str">
        <f t="shared" si="1"/>
        <v/>
      </c>
      <c r="M39" s="17">
        <f t="shared" si="2"/>
        <v>5</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c r="B40" s="13">
        <v>4.4000000000000004</v>
      </c>
      <c r="C40" s="14" t="s">
        <v>64</v>
      </c>
      <c r="D40" s="48"/>
      <c r="E40" s="49"/>
      <c r="F40" s="48"/>
      <c r="G40" s="15">
        <v>0.5</v>
      </c>
      <c r="H40" s="42">
        <v>45750</v>
      </c>
      <c r="I40" s="43">
        <v>45758</v>
      </c>
      <c r="J40" s="42">
        <v>45750</v>
      </c>
      <c r="K40" s="43">
        <v>45758</v>
      </c>
      <c r="L40" s="16" t="str">
        <f t="shared" si="1"/>
        <v/>
      </c>
      <c r="M40" s="17">
        <f t="shared" si="2"/>
        <v>7</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c r="B41" s="13">
        <v>4.5</v>
      </c>
      <c r="C41" s="14" t="s">
        <v>65</v>
      </c>
      <c r="D41" s="48"/>
      <c r="E41" s="49"/>
      <c r="F41" s="48"/>
      <c r="G41" s="15">
        <v>0.5</v>
      </c>
      <c r="H41" s="42">
        <v>45755</v>
      </c>
      <c r="I41" s="43">
        <v>45767</v>
      </c>
      <c r="J41" s="42">
        <v>45755</v>
      </c>
      <c r="K41" s="43">
        <v>45767</v>
      </c>
      <c r="L41" s="16" t="str">
        <f t="shared" si="1"/>
        <v/>
      </c>
      <c r="M41" s="17">
        <f t="shared" si="2"/>
        <v>9</v>
      </c>
      <c r="N41" s="18" t="str">
        <f t="shared" si="49"/>
        <v>entr</v>
      </c>
      <c r="O41" s="18" t="str">
        <f t="shared" si="49"/>
        <v>entr</v>
      </c>
      <c r="P41" s="18" t="str">
        <f t="shared" si="49"/>
        <v>entr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c r="B42" s="13">
        <v>4.5999999999999996</v>
      </c>
      <c r="C42" s="14" t="s">
        <v>66</v>
      </c>
      <c r="D42" s="48"/>
      <c r="E42" s="49"/>
      <c r="F42" s="48"/>
      <c r="G42" s="15">
        <v>0.5</v>
      </c>
      <c r="H42" s="42">
        <v>45760</v>
      </c>
      <c r="I42" s="43">
        <v>45767</v>
      </c>
      <c r="J42" s="42">
        <v>45760</v>
      </c>
      <c r="K42" s="43">
        <v>45767</v>
      </c>
      <c r="L42" s="16" t="str">
        <f t="shared" si="1"/>
        <v/>
      </c>
      <c r="M42" s="17">
        <f t="shared" si="2"/>
        <v>5</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 customHeight="1">
      <c r="B44" s="62" t="s">
        <v>77</v>
      </c>
      <c r="C44" s="62"/>
      <c r="D44" s="62"/>
      <c r="E44" s="62"/>
      <c r="F44" s="62"/>
      <c r="G44" s="62"/>
      <c r="H44" s="62"/>
      <c r="I44" s="62"/>
      <c r="J44" s="62"/>
      <c r="K44" s="62"/>
      <c r="L44" s="62"/>
      <c r="M44" s="62"/>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c r="AS44"/>
      <c r="AT44"/>
      <c r="AU44"/>
      <c r="AV44"/>
      <c r="AW44"/>
      <c r="AX44"/>
      <c r="AY44"/>
      <c r="AZ44"/>
      <c r="BA44"/>
      <c r="BB44"/>
      <c r="BC44"/>
      <c r="BD44"/>
      <c r="BE44"/>
      <c r="BF44"/>
      <c r="BG44"/>
      <c r="BH44"/>
      <c r="BI44"/>
      <c r="BJ44"/>
      <c r="BK44"/>
      <c r="BL44"/>
      <c r="BM44"/>
    </row>
  </sheetData>
  <mergeCells count="21">
    <mergeCell ref="B44:AQ44"/>
    <mergeCell ref="D3:E3"/>
    <mergeCell ref="D4:E4"/>
    <mergeCell ref="H3:J3"/>
    <mergeCell ref="H4:I4"/>
    <mergeCell ref="M6:M7"/>
    <mergeCell ref="B3:C3"/>
    <mergeCell ref="B4:C4"/>
    <mergeCell ref="J6:J7"/>
    <mergeCell ref="K6:K7"/>
    <mergeCell ref="L6:L7"/>
    <mergeCell ref="E6:E7"/>
    <mergeCell ref="B6:B7"/>
    <mergeCell ref="C6:C7"/>
    <mergeCell ref="D6:D7"/>
    <mergeCell ref="F6:F7"/>
    <mergeCell ref="G6:G7"/>
    <mergeCell ref="H6:H7"/>
    <mergeCell ref="I6:I7"/>
    <mergeCell ref="F3:G3"/>
    <mergeCell ref="F4:G4"/>
  </mergeCells>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hyperlinks>
    <hyperlink ref="B44:H44" r:id="rId1" display="CLICK HERE TO CREATE IN SMARTSHEET" xr:uid="{041F9258-CF40-954E-AB45-625E6C1F971F}"/>
    <hyperlink ref="B44:M44" r:id="rId2" display="CLICK HERE TO CREATE IN SMARTSHEET" xr:uid="{9D32A9A0-34E6-48F5-80BF-AE0FD0C3027B}"/>
    <hyperlink ref="B44:AQ44" r:id="rId3" display="CLICK HERE TO CREATE IN SMARTSHEET" xr:uid="{BEAD89C7-F06F-A64F-A11E-6067AB663096}"/>
  </hyperlinks>
  <pageMargins left="0.4" right="0.4" top="0.4" bottom="0.4" header="0" footer="0"/>
  <pageSetup scale="90" fitToWidth="3" fitToHeight="0" orientation="landscape" horizontalDpi="0" verticalDpi="0"/>
  <ignoredErrors>
    <ignoredError sqref="M18:AE21 K15 L18:L21 H15" emptyCellReference="1"/>
    <ignoredError sqref="AF12:BM17 AF22:BM26 I8 J8" formula="1"/>
    <ignoredError sqref="I15:J15 AF18:BM21" formula="1" emptyCellReference="1"/>
  </ignoredErrors>
  <drawing r:id="rId4"/>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3" tint="0.79998168889431442"/>
    <pageSetUpPr fitToPage="1"/>
  </sheetPr>
  <dimension ref="A1:CT41"/>
  <sheetViews>
    <sheetView showGridLines="0" workbookViewId="0">
      <pane ySplit="6" topLeftCell="A7" activePane="bottomLeft" state="frozen"/>
      <selection pane="bottomLeft" activeCell="H3" sqref="H3:I3"/>
    </sheetView>
  </sheetViews>
  <sheetFormatPr baseColWidth="10" defaultColWidth="11" defaultRowHeight="16"/>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s="36" customFormat="1" ht="42" customHeight="1">
      <c r="A1" s="30"/>
      <c r="B1" s="31" t="s">
        <v>79</v>
      </c>
      <c r="C1" s="32"/>
      <c r="D1" s="33"/>
      <c r="E1" s="34"/>
      <c r="F1" s="34"/>
      <c r="G1" s="34"/>
      <c r="H1" s="34"/>
      <c r="I1" s="35"/>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4"/>
      <c r="AL1" s="34"/>
      <c r="AM1" s="35"/>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4"/>
      <c r="BP1" s="34"/>
      <c r="BQ1" s="35"/>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1"/>
    </row>
    <row r="2" spans="1:98" s="1" customFormat="1" ht="24" customHeight="1">
      <c r="B2" s="55" t="s">
        <v>3</v>
      </c>
      <c r="C2" s="55"/>
      <c r="D2" s="56"/>
      <c r="E2" s="56"/>
      <c r="F2" s="55" t="s">
        <v>4</v>
      </c>
      <c r="G2" s="55"/>
      <c r="H2" s="56"/>
      <c r="I2" s="56"/>
      <c r="J2" s="56"/>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c r="B3" s="55" t="s">
        <v>5</v>
      </c>
      <c r="C3" s="55"/>
      <c r="D3" s="56"/>
      <c r="E3" s="56"/>
      <c r="F3" s="55" t="s">
        <v>53</v>
      </c>
      <c r="G3" s="55"/>
      <c r="H3" s="57">
        <v>46023</v>
      </c>
      <c r="I3" s="57"/>
      <c r="J3" s="5">
        <f>WEEKDAY(H3,3)</f>
        <v>3</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10" customHeight="1">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c r="B5" s="53" t="s">
        <v>67</v>
      </c>
      <c r="C5" s="60" t="s">
        <v>1</v>
      </c>
      <c r="D5" s="60" t="s">
        <v>68</v>
      </c>
      <c r="E5" s="60" t="s">
        <v>73</v>
      </c>
      <c r="F5" s="60" t="s">
        <v>0</v>
      </c>
      <c r="G5" s="53" t="s">
        <v>2</v>
      </c>
      <c r="H5" s="53" t="s">
        <v>69</v>
      </c>
      <c r="I5" s="53" t="s">
        <v>70</v>
      </c>
      <c r="J5" s="58" t="s">
        <v>71</v>
      </c>
      <c r="K5" s="58" t="s">
        <v>72</v>
      </c>
      <c r="L5" s="58" t="s">
        <v>76</v>
      </c>
      <c r="M5" s="53" t="s">
        <v>80</v>
      </c>
      <c r="N5" s="39" t="s">
        <v>6</v>
      </c>
      <c r="O5" s="40" t="s">
        <v>7</v>
      </c>
      <c r="P5" s="40" t="s">
        <v>8</v>
      </c>
      <c r="Q5" s="40" t="s">
        <v>9</v>
      </c>
      <c r="R5" s="40" t="s">
        <v>10</v>
      </c>
      <c r="S5" s="40" t="s">
        <v>11</v>
      </c>
      <c r="T5" s="40" t="s">
        <v>12</v>
      </c>
      <c r="U5" s="40" t="s">
        <v>13</v>
      </c>
      <c r="V5" s="40" t="s">
        <v>14</v>
      </c>
      <c r="W5" s="40" t="s">
        <v>15</v>
      </c>
      <c r="X5" s="40" t="s">
        <v>16</v>
      </c>
      <c r="Y5" s="40" t="s">
        <v>17</v>
      </c>
      <c r="Z5" s="40" t="s">
        <v>18</v>
      </c>
      <c r="AA5" s="40" t="s">
        <v>19</v>
      </c>
      <c r="AB5" s="40" t="s">
        <v>20</v>
      </c>
      <c r="AC5" s="40" t="s">
        <v>21</v>
      </c>
      <c r="AD5" s="40" t="s">
        <v>22</v>
      </c>
      <c r="AE5" s="40" t="s">
        <v>23</v>
      </c>
      <c r="AF5" s="40" t="s">
        <v>24</v>
      </c>
      <c r="AG5" s="40" t="s">
        <v>25</v>
      </c>
      <c r="AH5" s="40" t="s">
        <v>26</v>
      </c>
      <c r="AI5" s="40" t="s">
        <v>27</v>
      </c>
      <c r="AJ5" s="40" t="s">
        <v>28</v>
      </c>
      <c r="AK5" s="40" t="s">
        <v>29</v>
      </c>
      <c r="AL5" s="40" t="s">
        <v>30</v>
      </c>
      <c r="AM5" s="40" t="s">
        <v>31</v>
      </c>
      <c r="AN5" s="40" t="s">
        <v>32</v>
      </c>
      <c r="AO5" s="40" t="s">
        <v>33</v>
      </c>
      <c r="AP5" s="40" t="s">
        <v>34</v>
      </c>
      <c r="AQ5" s="40" t="s">
        <v>35</v>
      </c>
      <c r="AR5" s="40" t="s">
        <v>36</v>
      </c>
      <c r="AS5" s="40" t="s">
        <v>37</v>
      </c>
      <c r="AT5" s="40" t="s">
        <v>38</v>
      </c>
      <c r="AU5" s="40" t="s">
        <v>39</v>
      </c>
      <c r="AV5" s="40" t="s">
        <v>40</v>
      </c>
      <c r="AW5" s="40" t="s">
        <v>41</v>
      </c>
      <c r="AX5" s="40" t="s">
        <v>42</v>
      </c>
      <c r="AY5" s="40" t="s">
        <v>43</v>
      </c>
      <c r="AZ5" s="40" t="s">
        <v>44</v>
      </c>
      <c r="BA5" s="40" t="s">
        <v>45</v>
      </c>
      <c r="BB5" s="40" t="s">
        <v>46</v>
      </c>
      <c r="BC5" s="40" t="s">
        <v>47</v>
      </c>
      <c r="BD5" s="40" t="s">
        <v>48</v>
      </c>
      <c r="BE5" s="40" t="s">
        <v>49</v>
      </c>
      <c r="BF5" s="40" t="s">
        <v>50</v>
      </c>
      <c r="BG5" s="40" t="s">
        <v>51</v>
      </c>
      <c r="BH5" s="40" t="s">
        <v>52</v>
      </c>
      <c r="BI5" s="40" t="s">
        <v>54</v>
      </c>
      <c r="BJ5" s="40" t="s">
        <v>55</v>
      </c>
      <c r="BK5" s="40" t="s">
        <v>56</v>
      </c>
      <c r="BL5" s="40" t="s">
        <v>57</v>
      </c>
      <c r="BM5" s="40" t="s">
        <v>58</v>
      </c>
    </row>
    <row r="6" spans="1:98" ht="17" thickBot="1">
      <c r="B6" s="54"/>
      <c r="C6" s="61"/>
      <c r="D6" s="61"/>
      <c r="E6" s="61"/>
      <c r="F6" s="61"/>
      <c r="G6" s="54"/>
      <c r="H6" s="54"/>
      <c r="I6" s="54"/>
      <c r="J6" s="59"/>
      <c r="K6" s="59"/>
      <c r="L6" s="59"/>
      <c r="M6" s="54"/>
      <c r="N6" s="37">
        <f>H3-J3</f>
        <v>46020</v>
      </c>
      <c r="O6" s="38">
        <f t="shared" ref="O6:BM6" si="0">N6+7</f>
        <v>46027</v>
      </c>
      <c r="P6" s="38">
        <f t="shared" si="0"/>
        <v>46034</v>
      </c>
      <c r="Q6" s="38">
        <f t="shared" si="0"/>
        <v>46041</v>
      </c>
      <c r="R6" s="38">
        <f t="shared" si="0"/>
        <v>46048</v>
      </c>
      <c r="S6" s="38">
        <f t="shared" si="0"/>
        <v>46055</v>
      </c>
      <c r="T6" s="38">
        <f t="shared" si="0"/>
        <v>46062</v>
      </c>
      <c r="U6" s="38">
        <f t="shared" si="0"/>
        <v>46069</v>
      </c>
      <c r="V6" s="38">
        <f t="shared" si="0"/>
        <v>46076</v>
      </c>
      <c r="W6" s="38">
        <f t="shared" si="0"/>
        <v>46083</v>
      </c>
      <c r="X6" s="38">
        <f t="shared" si="0"/>
        <v>46090</v>
      </c>
      <c r="Y6" s="38">
        <f t="shared" si="0"/>
        <v>46097</v>
      </c>
      <c r="Z6" s="38">
        <f t="shared" si="0"/>
        <v>46104</v>
      </c>
      <c r="AA6" s="38">
        <f t="shared" si="0"/>
        <v>46111</v>
      </c>
      <c r="AB6" s="38">
        <f t="shared" si="0"/>
        <v>46118</v>
      </c>
      <c r="AC6" s="38">
        <f t="shared" si="0"/>
        <v>46125</v>
      </c>
      <c r="AD6" s="38">
        <f t="shared" si="0"/>
        <v>46132</v>
      </c>
      <c r="AE6" s="38">
        <f t="shared" si="0"/>
        <v>46139</v>
      </c>
      <c r="AF6" s="38">
        <f t="shared" si="0"/>
        <v>46146</v>
      </c>
      <c r="AG6" s="38">
        <f t="shared" si="0"/>
        <v>46153</v>
      </c>
      <c r="AH6" s="38">
        <f t="shared" si="0"/>
        <v>46160</v>
      </c>
      <c r="AI6" s="38">
        <f t="shared" si="0"/>
        <v>46167</v>
      </c>
      <c r="AJ6" s="38">
        <f t="shared" si="0"/>
        <v>46174</v>
      </c>
      <c r="AK6" s="38">
        <f t="shared" si="0"/>
        <v>46181</v>
      </c>
      <c r="AL6" s="38">
        <f t="shared" si="0"/>
        <v>46188</v>
      </c>
      <c r="AM6" s="38">
        <f t="shared" si="0"/>
        <v>46195</v>
      </c>
      <c r="AN6" s="38">
        <f t="shared" si="0"/>
        <v>46202</v>
      </c>
      <c r="AO6" s="38">
        <f t="shared" si="0"/>
        <v>46209</v>
      </c>
      <c r="AP6" s="38">
        <f t="shared" si="0"/>
        <v>46216</v>
      </c>
      <c r="AQ6" s="38">
        <f t="shared" si="0"/>
        <v>46223</v>
      </c>
      <c r="AR6" s="38">
        <f t="shared" si="0"/>
        <v>46230</v>
      </c>
      <c r="AS6" s="38">
        <f t="shared" si="0"/>
        <v>46237</v>
      </c>
      <c r="AT6" s="38">
        <f t="shared" si="0"/>
        <v>46244</v>
      </c>
      <c r="AU6" s="38">
        <f t="shared" si="0"/>
        <v>46251</v>
      </c>
      <c r="AV6" s="38">
        <f t="shared" si="0"/>
        <v>46258</v>
      </c>
      <c r="AW6" s="38">
        <f t="shared" si="0"/>
        <v>46265</v>
      </c>
      <c r="AX6" s="38">
        <f t="shared" si="0"/>
        <v>46272</v>
      </c>
      <c r="AY6" s="38">
        <f t="shared" si="0"/>
        <v>46279</v>
      </c>
      <c r="AZ6" s="38">
        <f t="shared" si="0"/>
        <v>46286</v>
      </c>
      <c r="BA6" s="38">
        <f t="shared" si="0"/>
        <v>46293</v>
      </c>
      <c r="BB6" s="38">
        <f t="shared" si="0"/>
        <v>46300</v>
      </c>
      <c r="BC6" s="38">
        <f t="shared" si="0"/>
        <v>46307</v>
      </c>
      <c r="BD6" s="38">
        <f t="shared" si="0"/>
        <v>46314</v>
      </c>
      <c r="BE6" s="38">
        <f t="shared" si="0"/>
        <v>46321</v>
      </c>
      <c r="BF6" s="38">
        <f t="shared" si="0"/>
        <v>46328</v>
      </c>
      <c r="BG6" s="38">
        <f t="shared" si="0"/>
        <v>46335</v>
      </c>
      <c r="BH6" s="38">
        <f t="shared" si="0"/>
        <v>46342</v>
      </c>
      <c r="BI6" s="38">
        <f t="shared" si="0"/>
        <v>46349</v>
      </c>
      <c r="BJ6" s="38">
        <f t="shared" si="0"/>
        <v>46356</v>
      </c>
      <c r="BK6" s="38">
        <f t="shared" si="0"/>
        <v>46363</v>
      </c>
      <c r="BL6" s="38">
        <f t="shared" si="0"/>
        <v>46370</v>
      </c>
      <c r="BM6" s="38">
        <f t="shared" si="0"/>
        <v>46377</v>
      </c>
    </row>
    <row r="7" spans="1:98" ht="17" thickTop="1">
      <c r="B7" s="7">
        <v>1</v>
      </c>
      <c r="C7" s="8" t="s">
        <v>59</v>
      </c>
      <c r="D7" s="45"/>
      <c r="E7" s="46"/>
      <c r="F7" s="47"/>
      <c r="G7" s="9">
        <v>0</v>
      </c>
      <c r="H7" s="41">
        <f>MIN(H8:H13)</f>
        <v>0</v>
      </c>
      <c r="I7" s="41">
        <f>MAX(I8:I13)</f>
        <v>0</v>
      </c>
      <c r="J7" s="41">
        <f>MIN(J8:J13)</f>
        <v>0</v>
      </c>
      <c r="K7" s="41">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c r="B8" s="13">
        <v>1.1000000000000001</v>
      </c>
      <c r="C8" s="14" t="s">
        <v>61</v>
      </c>
      <c r="D8" s="48"/>
      <c r="E8" s="49"/>
      <c r="F8" s="48"/>
      <c r="G8" s="15">
        <v>0</v>
      </c>
      <c r="H8" s="42"/>
      <c r="I8" s="43"/>
      <c r="J8" s="42"/>
      <c r="K8" s="43"/>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c r="B9" s="13">
        <v>1.2</v>
      </c>
      <c r="C9" s="14" t="s">
        <v>62</v>
      </c>
      <c r="D9" s="48"/>
      <c r="E9" s="49"/>
      <c r="F9" s="48"/>
      <c r="G9" s="15">
        <v>0</v>
      </c>
      <c r="H9" s="42"/>
      <c r="I9" s="43"/>
      <c r="J9" s="42"/>
      <c r="K9" s="43"/>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c r="B10" s="13">
        <v>1.3</v>
      </c>
      <c r="C10" s="14" t="s">
        <v>63</v>
      </c>
      <c r="D10" s="48"/>
      <c r="E10" s="49"/>
      <c r="F10" s="48"/>
      <c r="G10" s="15">
        <v>0</v>
      </c>
      <c r="H10" s="42"/>
      <c r="I10" s="43"/>
      <c r="J10" s="42"/>
      <c r="K10" s="43"/>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c r="B11" s="13">
        <v>1.4</v>
      </c>
      <c r="C11" s="14" t="s">
        <v>64</v>
      </c>
      <c r="D11" s="48"/>
      <c r="E11" s="49"/>
      <c r="F11" s="48"/>
      <c r="G11" s="15">
        <v>0</v>
      </c>
      <c r="H11" s="42"/>
      <c r="I11" s="43"/>
      <c r="J11" s="42"/>
      <c r="K11" s="43"/>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c r="B12" s="13">
        <v>1.5</v>
      </c>
      <c r="C12" s="14" t="s">
        <v>65</v>
      </c>
      <c r="D12" s="48"/>
      <c r="E12" s="49"/>
      <c r="F12" s="48"/>
      <c r="G12" s="15">
        <v>0</v>
      </c>
      <c r="H12" s="42"/>
      <c r="I12" s="43"/>
      <c r="J12" s="42"/>
      <c r="K12" s="43"/>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c r="B13" s="13">
        <v>1.6</v>
      </c>
      <c r="C13" s="14" t="s">
        <v>66</v>
      </c>
      <c r="D13" s="48"/>
      <c r="E13" s="49"/>
      <c r="F13" s="48"/>
      <c r="G13" s="15">
        <v>0</v>
      </c>
      <c r="H13" s="42"/>
      <c r="I13" s="43"/>
      <c r="J13" s="42"/>
      <c r="K13" s="43"/>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c r="B14" s="19">
        <v>2</v>
      </c>
      <c r="C14" s="20" t="s">
        <v>60</v>
      </c>
      <c r="D14" s="50"/>
      <c r="E14" s="51"/>
      <c r="F14" s="52"/>
      <c r="G14" s="21">
        <v>0</v>
      </c>
      <c r="H14" s="44">
        <f>MIN(H15:H20)</f>
        <v>0</v>
      </c>
      <c r="I14" s="44">
        <f>MAX(I15:I20)</f>
        <v>0</v>
      </c>
      <c r="J14" s="44">
        <f>MIN(J15:J20)</f>
        <v>0</v>
      </c>
      <c r="K14" s="44">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c r="B15" s="13">
        <v>2.1</v>
      </c>
      <c r="C15" s="14" t="s">
        <v>61</v>
      </c>
      <c r="D15" s="48"/>
      <c r="E15" s="49"/>
      <c r="F15" s="48"/>
      <c r="G15" s="15">
        <v>0</v>
      </c>
      <c r="H15" s="42"/>
      <c r="I15" s="43"/>
      <c r="J15" s="42"/>
      <c r="K15" s="43"/>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c r="B16" s="13">
        <v>2.2000000000000002</v>
      </c>
      <c r="C16" s="14" t="s">
        <v>62</v>
      </c>
      <c r="D16" s="48"/>
      <c r="E16" s="49"/>
      <c r="F16" s="48"/>
      <c r="G16" s="15">
        <v>0</v>
      </c>
      <c r="H16" s="42"/>
      <c r="I16" s="43"/>
      <c r="J16" s="42"/>
      <c r="K16" s="43"/>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c r="B17" s="13">
        <v>2.2999999999999998</v>
      </c>
      <c r="C17" s="14" t="s">
        <v>63</v>
      </c>
      <c r="D17" s="48"/>
      <c r="E17" s="49"/>
      <c r="F17" s="48"/>
      <c r="G17" s="15">
        <v>0</v>
      </c>
      <c r="H17" s="42"/>
      <c r="I17" s="43"/>
      <c r="J17" s="42"/>
      <c r="K17" s="43"/>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c r="B18" s="13">
        <v>2.4</v>
      </c>
      <c r="C18" s="14" t="s">
        <v>64</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c r="B19" s="13">
        <v>2.5</v>
      </c>
      <c r="C19" s="14" t="s">
        <v>65</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c r="B20" s="13">
        <v>2.6</v>
      </c>
      <c r="C20" s="14" t="s">
        <v>66</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c r="B21" s="7">
        <v>3</v>
      </c>
      <c r="C21" s="8" t="s">
        <v>74</v>
      </c>
      <c r="D21" s="45"/>
      <c r="E21" s="46"/>
      <c r="F21" s="47"/>
      <c r="G21" s="9">
        <v>0</v>
      </c>
      <c r="H21" s="41">
        <f>MIN(H22:H27)</f>
        <v>0</v>
      </c>
      <c r="I21" s="41">
        <f t="shared" ref="I21:K21" si="19">MIN(I22:I27)</f>
        <v>0</v>
      </c>
      <c r="J21" s="41">
        <f t="shared" si="19"/>
        <v>0</v>
      </c>
      <c r="K21" s="41">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c r="B22" s="13">
        <v>3.1</v>
      </c>
      <c r="C22" s="14" t="s">
        <v>61</v>
      </c>
      <c r="D22" s="48"/>
      <c r="E22" s="49"/>
      <c r="F22" s="48"/>
      <c r="G22" s="15">
        <v>0</v>
      </c>
      <c r="H22" s="42"/>
      <c r="I22" s="43"/>
      <c r="J22" s="42"/>
      <c r="K22" s="43"/>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c r="B23" s="13">
        <v>3.2</v>
      </c>
      <c r="C23" s="14" t="s">
        <v>62</v>
      </c>
      <c r="D23" s="48"/>
      <c r="E23" s="49"/>
      <c r="F23" s="48"/>
      <c r="G23" s="15">
        <v>0</v>
      </c>
      <c r="H23" s="42"/>
      <c r="I23" s="43"/>
      <c r="J23" s="42"/>
      <c r="K23" s="43"/>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c r="B24" s="13">
        <v>3.3</v>
      </c>
      <c r="C24" s="14" t="s">
        <v>63</v>
      </c>
      <c r="D24" s="48"/>
      <c r="E24" s="49"/>
      <c r="F24" s="48"/>
      <c r="G24" s="15">
        <v>0</v>
      </c>
      <c r="H24" s="42"/>
      <c r="I24" s="43"/>
      <c r="J24" s="42"/>
      <c r="K24" s="43"/>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c r="B25" s="13">
        <v>3.4</v>
      </c>
      <c r="C25" s="14" t="s">
        <v>64</v>
      </c>
      <c r="D25" s="48"/>
      <c r="E25" s="49"/>
      <c r="F25" s="48"/>
      <c r="G25" s="15">
        <v>0</v>
      </c>
      <c r="H25" s="42"/>
      <c r="I25" s="43"/>
      <c r="J25" s="42"/>
      <c r="K25" s="43"/>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c r="B26" s="13">
        <v>3.5</v>
      </c>
      <c r="C26" s="14" t="s">
        <v>65</v>
      </c>
      <c r="D26" s="48"/>
      <c r="E26" s="49"/>
      <c r="F26" s="48"/>
      <c r="G26" s="15">
        <v>0</v>
      </c>
      <c r="H26" s="42"/>
      <c r="I26" s="43"/>
      <c r="J26" s="42"/>
      <c r="K26" s="43"/>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c r="B27" s="13">
        <v>3.6</v>
      </c>
      <c r="C27" s="14" t="s">
        <v>66</v>
      </c>
      <c r="D27" s="48"/>
      <c r="E27" s="49"/>
      <c r="F27" s="48"/>
      <c r="G27" s="15">
        <v>0</v>
      </c>
      <c r="H27" s="42"/>
      <c r="I27" s="43"/>
      <c r="J27" s="42"/>
      <c r="K27" s="43"/>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c r="B28" s="19">
        <v>4</v>
      </c>
      <c r="C28" s="20" t="s">
        <v>75</v>
      </c>
      <c r="D28" s="50"/>
      <c r="E28" s="51"/>
      <c r="F28" s="52"/>
      <c r="G28" s="21">
        <v>0</v>
      </c>
      <c r="H28" s="41">
        <f>MIN(H29:H34)</f>
        <v>0</v>
      </c>
      <c r="I28" s="41">
        <f t="shared" ref="I28:K28" si="32">MIN(I29:I34)</f>
        <v>0</v>
      </c>
      <c r="J28" s="41">
        <f t="shared" si="32"/>
        <v>0</v>
      </c>
      <c r="K28" s="41">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c r="B29" s="13">
        <v>4.0999999999999996</v>
      </c>
      <c r="C29" s="14" t="s">
        <v>61</v>
      </c>
      <c r="D29" s="48"/>
      <c r="E29" s="49"/>
      <c r="F29" s="48"/>
      <c r="G29" s="15">
        <v>0</v>
      </c>
      <c r="H29" s="42"/>
      <c r="I29" s="43"/>
      <c r="J29" s="42"/>
      <c r="K29" s="43"/>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c r="B30" s="13">
        <v>4.2</v>
      </c>
      <c r="C30" s="14" t="s">
        <v>62</v>
      </c>
      <c r="D30" s="48"/>
      <c r="E30" s="49"/>
      <c r="F30" s="48"/>
      <c r="G30" s="15">
        <v>0</v>
      </c>
      <c r="H30" s="42"/>
      <c r="I30" s="43"/>
      <c r="J30" s="42"/>
      <c r="K30" s="43"/>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c r="B31" s="13">
        <v>4.3</v>
      </c>
      <c r="C31" s="14" t="s">
        <v>63</v>
      </c>
      <c r="D31" s="48"/>
      <c r="E31" s="49"/>
      <c r="F31" s="48"/>
      <c r="G31" s="15">
        <v>0</v>
      </c>
      <c r="H31" s="42"/>
      <c r="I31" s="43"/>
      <c r="J31" s="42"/>
      <c r="K31" s="43"/>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c r="B32" s="13">
        <v>4.4000000000000004</v>
      </c>
      <c r="C32" s="14" t="s">
        <v>64</v>
      </c>
      <c r="D32" s="48"/>
      <c r="E32" s="49"/>
      <c r="F32" s="48"/>
      <c r="G32" s="15">
        <v>0</v>
      </c>
      <c r="H32" s="42"/>
      <c r="I32" s="43"/>
      <c r="J32" s="42"/>
      <c r="K32" s="43"/>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c r="B33" s="13">
        <v>4.5</v>
      </c>
      <c r="C33" s="14" t="s">
        <v>65</v>
      </c>
      <c r="D33" s="48"/>
      <c r="E33" s="49"/>
      <c r="F33" s="48"/>
      <c r="G33" s="15">
        <v>0</v>
      </c>
      <c r="H33" s="42"/>
      <c r="I33" s="43"/>
      <c r="J33" s="42"/>
      <c r="K33" s="43"/>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c r="B34" s="13">
        <v>4.5999999999999996</v>
      </c>
      <c r="C34" s="14" t="s">
        <v>66</v>
      </c>
      <c r="D34" s="48"/>
      <c r="E34" s="49"/>
      <c r="F34" s="48"/>
      <c r="G34" s="15">
        <v>0</v>
      </c>
      <c r="H34" s="42"/>
      <c r="I34" s="43"/>
      <c r="J34" s="42"/>
      <c r="K34" s="43"/>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c r="B35" s="19">
        <v>4</v>
      </c>
      <c r="C35" s="20" t="s">
        <v>75</v>
      </c>
      <c r="D35" s="50"/>
      <c r="E35" s="51"/>
      <c r="F35" s="52"/>
      <c r="G35" s="21">
        <v>0</v>
      </c>
      <c r="H35" s="41">
        <f>MIN(H36:H41)</f>
        <v>0</v>
      </c>
      <c r="I35" s="41">
        <f t="shared" ref="I35:K35" si="37">MIN(I36:I41)</f>
        <v>0</v>
      </c>
      <c r="J35" s="41">
        <f t="shared" si="37"/>
        <v>0</v>
      </c>
      <c r="K35" s="41">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c r="B36" s="13">
        <v>4.0999999999999996</v>
      </c>
      <c r="C36" s="14" t="s">
        <v>61</v>
      </c>
      <c r="D36" s="48"/>
      <c r="E36" s="49"/>
      <c r="F36" s="48"/>
      <c r="G36" s="15">
        <v>0</v>
      </c>
      <c r="H36" s="42"/>
      <c r="I36" s="43"/>
      <c r="J36" s="42"/>
      <c r="K36" s="43"/>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c r="B37" s="13">
        <v>4.2</v>
      </c>
      <c r="C37" s="14" t="s">
        <v>62</v>
      </c>
      <c r="D37" s="48"/>
      <c r="E37" s="49"/>
      <c r="F37" s="48"/>
      <c r="G37" s="15">
        <v>0</v>
      </c>
      <c r="H37" s="42"/>
      <c r="I37" s="43"/>
      <c r="J37" s="42"/>
      <c r="K37" s="43"/>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c r="B38" s="13">
        <v>4.3</v>
      </c>
      <c r="C38" s="14" t="s">
        <v>63</v>
      </c>
      <c r="D38" s="48"/>
      <c r="E38" s="49"/>
      <c r="F38" s="48"/>
      <c r="G38" s="15">
        <v>0</v>
      </c>
      <c r="H38" s="42"/>
      <c r="I38" s="43"/>
      <c r="J38" s="42"/>
      <c r="K38" s="43"/>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c r="B39" s="13">
        <v>4.4000000000000004</v>
      </c>
      <c r="C39" s="14" t="s">
        <v>64</v>
      </c>
      <c r="D39" s="48"/>
      <c r="E39" s="49"/>
      <c r="F39" s="48"/>
      <c r="G39" s="15">
        <v>0</v>
      </c>
      <c r="H39" s="42"/>
      <c r="I39" s="43"/>
      <c r="J39" s="42"/>
      <c r="K39" s="43"/>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c r="B40" s="13">
        <v>4.5</v>
      </c>
      <c r="C40" s="14" t="s">
        <v>65</v>
      </c>
      <c r="D40" s="48"/>
      <c r="E40" s="49"/>
      <c r="F40" s="48"/>
      <c r="G40" s="15">
        <v>0</v>
      </c>
      <c r="H40" s="42"/>
      <c r="I40" s="43"/>
      <c r="J40" s="42"/>
      <c r="K40" s="43"/>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c r="B41" s="13">
        <v>4.5999999999999996</v>
      </c>
      <c r="C41" s="14" t="s">
        <v>66</v>
      </c>
      <c r="D41" s="48"/>
      <c r="E41" s="49"/>
      <c r="F41" s="48"/>
      <c r="G41" s="15">
        <v>0</v>
      </c>
      <c r="H41" s="42"/>
      <c r="I41" s="43"/>
      <c r="J41" s="42"/>
      <c r="K41" s="43"/>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M5:M6"/>
    <mergeCell ref="B5:B6"/>
    <mergeCell ref="C5:C6"/>
    <mergeCell ref="D5:D6"/>
    <mergeCell ref="E5:E6"/>
    <mergeCell ref="F5:F6"/>
    <mergeCell ref="G5:G6"/>
    <mergeCell ref="H5:H6"/>
    <mergeCell ref="I5:I6"/>
    <mergeCell ref="J5:J6"/>
    <mergeCell ref="K5:K6"/>
    <mergeCell ref="L5:L6"/>
    <mergeCell ref="B2:C2"/>
    <mergeCell ref="D2:E2"/>
    <mergeCell ref="F2:G2"/>
    <mergeCell ref="H2:J2"/>
    <mergeCell ref="B3:C3"/>
    <mergeCell ref="D3:E3"/>
    <mergeCell ref="F3:G3"/>
    <mergeCell ref="H3:I3"/>
  </mergeCells>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pageMargins left="0.4" right="0.4" top="0.4" bottom="0.4" header="0" footer="0"/>
  <pageSetup scale="90" fitToWidth="3"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24" customWidth="1"/>
    <col min="2" max="2" width="88.33203125" style="24" customWidth="1"/>
    <col min="3" max="16384" width="10.83203125" style="24"/>
  </cols>
  <sheetData>
    <row r="1" spans="2:2" ht="20" customHeight="1"/>
    <row r="2" spans="2:2" ht="105" customHeight="1">
      <c r="B2" s="25" t="s">
        <v>78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Gantt Chart with Dependencies</vt:lpstr>
      <vt:lpstr>BLANK - Gantt Chart</vt:lpstr>
      <vt:lpstr>- Disclaimer -</vt:lpstr>
      <vt:lpstr>'BLANK - Gantt Chart'!Print_Area</vt:lpstr>
      <vt:lpstr>'Gantt Chart with Dependencies'!Print_Area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2022-07-21T18:14:53Z</dcterms:modified>
</cp:coreProperties>
</file>