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mc:AlternateContent xmlns:mc="http://schemas.openxmlformats.org/markup-compatibility/2006">
    <mc:Choice Requires="x15">
      <x15ac:absPath xmlns:x15ac="http://schemas.microsoft.com/office/spreadsheetml/2010/11/ac" url="/Users/heatherkey/Desktop/Easier Project Crashing Using the Critical Path Method - Templates/"/>
    </mc:Choice>
  </mc:AlternateContent>
  <xr:revisionPtr revIDLastSave="0" documentId="13_ncr:1_{A2E89904-72AD-434F-882A-83E7A685EAD2}" xr6:coauthVersionLast="47" xr6:coauthVersionMax="47" xr10:uidLastSave="{00000000-0000-0000-0000-000000000000}"/>
  <bookViews>
    <workbookView xWindow="48800" yWindow="9080" windowWidth="17520" windowHeight="21600" xr2:uid="{00000000-000D-0000-FFFF-FFFF00000000}"/>
  </bookViews>
  <sheets>
    <sheet name="Crashing CPM Time and Cost Calc" sheetId="1" r:id="rId1"/>
    <sheet name="BLANK - Calculator" sheetId="5" r:id="rId2"/>
    <sheet name="- Disclaimer -" sheetId="4" r:id="rId3"/>
  </sheets>
  <externalReferences>
    <externalReference r:id="rId4"/>
  </externalReferences>
  <definedNames>
    <definedName name="_xlnm.Print_Area" localSheetId="1">'BLANK - Calculator'!$B$1:$I$35</definedName>
    <definedName name="_xlnm.Print_Area" localSheetId="0">'Crashing CPM Time and Cost Calc'!$B$2:$I$26</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dINCB1xuTyg90VQ26pRj68uCwOA=="/>
    </ext>
  </extLst>
</workbook>
</file>

<file path=xl/calcChain.xml><?xml version="1.0" encoding="utf-8"?>
<calcChain xmlns="http://schemas.openxmlformats.org/spreadsheetml/2006/main">
  <c r="D34" i="5" l="1"/>
  <c r="D25" i="1"/>
  <c r="B24" i="5"/>
  <c r="C24" i="5"/>
  <c r="B25" i="5"/>
  <c r="C25" i="5"/>
  <c r="B26" i="5"/>
  <c r="C26" i="5"/>
  <c r="B27" i="5"/>
  <c r="C27" i="5"/>
  <c r="B28" i="5"/>
  <c r="C28" i="5"/>
  <c r="B29" i="5"/>
  <c r="C29" i="5"/>
  <c r="B30" i="5"/>
  <c r="C30" i="5"/>
  <c r="B31" i="5"/>
  <c r="C31" i="5"/>
  <c r="B32" i="5"/>
  <c r="C32" i="5"/>
  <c r="B33" i="5"/>
  <c r="C33" i="5"/>
  <c r="B34" i="5"/>
  <c r="C34" i="5"/>
  <c r="C23" i="5"/>
  <c r="B23" i="5"/>
  <c r="C20" i="1"/>
  <c r="C21" i="1"/>
  <c r="C22" i="1"/>
  <c r="C23" i="1"/>
  <c r="C24" i="1"/>
  <c r="C25" i="1"/>
  <c r="C19" i="1"/>
  <c r="B20" i="1"/>
  <c r="B21" i="1"/>
  <c r="B22" i="1"/>
  <c r="B23" i="1"/>
  <c r="B24" i="1"/>
  <c r="B25" i="1"/>
  <c r="B19" i="1"/>
  <c r="I17" i="5"/>
  <c r="F34" i="5"/>
  <c r="I16" i="5"/>
  <c r="F33" i="5"/>
  <c r="I15" i="5"/>
  <c r="F32" i="5"/>
  <c r="I6" i="5"/>
  <c r="F23" i="5"/>
  <c r="I35" i="5"/>
  <c r="G32" i="5"/>
  <c r="G31" i="5"/>
  <c r="G30" i="5"/>
  <c r="G29" i="5"/>
  <c r="G28" i="5"/>
  <c r="G27" i="5"/>
  <c r="G26" i="5"/>
  <c r="G25" i="5"/>
  <c r="G24" i="5"/>
  <c r="G23" i="5"/>
  <c r="I14" i="5"/>
  <c r="F31" i="5"/>
  <c r="I13" i="5"/>
  <c r="F30" i="5"/>
  <c r="I12" i="5"/>
  <c r="F29" i="5"/>
  <c r="I11" i="5"/>
  <c r="F28" i="5"/>
  <c r="I10" i="5"/>
  <c r="F27" i="5"/>
  <c r="I9" i="5"/>
  <c r="F26" i="5"/>
  <c r="I8" i="5"/>
  <c r="F25" i="5"/>
  <c r="I7" i="5"/>
  <c r="F24" i="5"/>
  <c r="D33" i="5"/>
  <c r="D32" i="5"/>
  <c r="D31" i="5"/>
  <c r="D30" i="5"/>
  <c r="D29" i="5"/>
  <c r="D24" i="5"/>
  <c r="D25" i="5"/>
  <c r="D26" i="5"/>
  <c r="D27" i="5"/>
  <c r="D28" i="5"/>
  <c r="D23" i="5"/>
  <c r="G18" i="5"/>
  <c r="I18" i="5"/>
  <c r="H18" i="5"/>
  <c r="G34" i="5"/>
  <c r="G33" i="5"/>
  <c r="F35" i="5"/>
  <c r="G3" i="5"/>
  <c r="I26" i="1"/>
  <c r="F26" i="1"/>
  <c r="G14" i="1"/>
  <c r="H14" i="1"/>
  <c r="I14" i="1"/>
  <c r="I12" i="1"/>
  <c r="F24" i="1"/>
  <c r="I7" i="1"/>
  <c r="F19" i="1"/>
  <c r="I8" i="1"/>
  <c r="F20" i="1"/>
  <c r="I9" i="1"/>
  <c r="F21" i="1"/>
  <c r="I10" i="1"/>
  <c r="F22" i="1"/>
  <c r="I11" i="1"/>
  <c r="F23" i="1"/>
  <c r="I13" i="1"/>
  <c r="F25" i="1"/>
  <c r="G4" i="1"/>
  <c r="G24" i="1"/>
  <c r="G19" i="1"/>
  <c r="G20" i="1"/>
  <c r="G22" i="1"/>
  <c r="G25" i="1"/>
  <c r="I20" i="1"/>
  <c r="G21" i="1"/>
  <c r="G23" i="1"/>
  <c r="I19" i="1"/>
  <c r="D19" i="1"/>
  <c r="D24" i="1"/>
  <c r="D23" i="1"/>
  <c r="D22" i="1"/>
  <c r="D21" i="1"/>
  <c r="D20" i="1"/>
</calcChain>
</file>

<file path=xl/sharedStrings.xml><?xml version="1.0" encoding="utf-8"?>
<sst xmlns="http://schemas.openxmlformats.org/spreadsheetml/2006/main" count="94" uniqueCount="51">
  <si>
    <t xml:space="preserve"> ---</t>
  </si>
  <si>
    <t>A</t>
  </si>
  <si>
    <t>B</t>
  </si>
  <si>
    <t>C</t>
  </si>
  <si>
    <t>D</t>
  </si>
  <si>
    <t>E,F</t>
  </si>
  <si>
    <t>This is the maximum number of days available for each crash activity.</t>
  </si>
  <si>
    <t>EASY PROJECT CRASHING CPM TIME AND COST CALCULATOR</t>
  </si>
  <si>
    <t>ACTIVITY</t>
  </si>
  <si>
    <t>PRECED.</t>
  </si>
  <si>
    <t>CRASH COST
PER DAY</t>
  </si>
  <si>
    <t>NORMAL 
DURATION</t>
  </si>
  <si>
    <t>CRASH 
DURATION</t>
  </si>
  <si>
    <t>NORMAL 
COST</t>
  </si>
  <si>
    <t>CRASH 
COST</t>
  </si>
  <si>
    <t>MAXIMUM 
CRASH DAYS</t>
  </si>
  <si>
    <t>ACTUAL ACTIVITY DURATION</t>
  </si>
  <si>
    <t>PATH COMPLETION TIME</t>
  </si>
  <si>
    <t>ACTUAL CRASH 
COST</t>
  </si>
  <si>
    <t>NETWORK 
PATHS</t>
  </si>
  <si>
    <t>TOTAL 
CRASH COST</t>
  </si>
  <si>
    <t>TOTAL
CRASH COST</t>
  </si>
  <si>
    <t>TOTAL
NORMAL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</si>
  <si>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</si>
  <si>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</si>
  <si>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 B C E G</t>
  </si>
  <si>
    <t>A B D F G</t>
  </si>
  <si>
    <t>NUMBER OF DAYS 
CRASHED</t>
  </si>
  <si>
    <t>NORMAL 
SCHEDULE</t>
  </si>
  <si>
    <t xml:space="preserve">
DEADLINE</t>
  </si>
  <si>
    <t>PROJECT
COMPLETION TIME</t>
  </si>
  <si>
    <t xml:space="preserve">Sum of Actual Crash Cost per each Activity in the Network Path. </t>
  </si>
  <si>
    <t>ID</t>
  </si>
  <si>
    <t>E</t>
  </si>
  <si>
    <t>F</t>
  </si>
  <si>
    <t>G</t>
  </si>
  <si>
    <t>Design</t>
  </si>
  <si>
    <t>Supply Ordering</t>
  </si>
  <si>
    <t>Metal and Electrical Manufacture</t>
  </si>
  <si>
    <t>Manuals</t>
  </si>
  <si>
    <t>Assembly</t>
  </si>
  <si>
    <t>Testing</t>
  </si>
  <si>
    <t>Delivery to Customer</t>
  </si>
  <si>
    <t>Find the optimal number of days to crash per activity to minimize add'l costs.</t>
  </si>
  <si>
    <t>PROJECT CRASHING CPM TIME AND COST CALCULATOR</t>
  </si>
  <si>
    <t>H</t>
  </si>
  <si>
    <t>I</t>
  </si>
  <si>
    <t>J</t>
  </si>
  <si>
    <t>K</t>
  </si>
  <si>
    <t>L</t>
  </si>
  <si>
    <t xml:space="preserve">Shaded cells contain formulas; do not alter. 
**User to enter sum of Actual Crash Cost per each 
   Activity included in the Network Path to calculate 
   the PATH COMPLETION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</si>
</sst>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font>
      <sz val="12"/>
      <color theme="1"/>
      <name val="Calibri"/>
      <scheme val="minor"/>
    </font>
    <font>
      <sz val="12"/>
      <color theme="1"/>
      <name val="Century Gothic"/>
      <family val="1"/>
    </font>
    <font>
      <b/>
      <sz val="11"/>
      <color theme="1"/>
      <name val="Century Gothic"/>
      <family val="1"/>
    </font>
    <font>
      <sz val="11"/>
      <color theme="1"/>
      <name val="Century Gothic"/>
      <family val="1"/>
    </font>
    <font>
      <sz val="10"/>
      <color theme="1"/>
      <name val="Century Gothic"/>
      <family val="1"/>
    </font>
    <font>
      <sz val="9"/>
      <color theme="1"/>
      <name val="Century Gothic"/>
      <family val="1"/>
    </font>
    <font>
      <sz val="11"/>
      <color theme="1"/>
      <name val="Calibri"/>
      <family val="2"/>
      <scheme val="minor"/>
    </font>
    <font>
      <sz val="12"/>
      <color theme="1"/>
      <name val="Arial"/>
      <family val="2"/>
    </font>
    <font>
      <b/>
      <sz val="24"/>
      <color theme="1" tint="0.34998626667073579"/>
      <name val="Century Gothic"/>
      <family val="1"/>
    </font>
    <font>
      <u/>
      <sz val="12"/>
      <color theme="10"/>
      <name val="Calibri"/>
      <family val="2"/>
      <scheme val="minor"/>
    </font>
    <font>
      <b/>
      <sz val="14"/>
      <color theme="1"/>
      <name val="Century Gothic"/>
      <family val="1"/>
    </font>
    <font>
      <b/>
      <sz val="10"/>
      <color theme="1"/>
      <name val="Century Gothic"/>
      <family val="1"/>
    </font>
    <font>
      <u/>
      <sz val="22"/>
      <color theme="0"/>
      <name val="Century Gothic Bold"/>
    </font>
  </fonts>
  <fills count="1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rgb="FFD0CECE"/>
      </patternFill>
    </fill>
    <fill>
      <patternFill patternType="solid">
        <fgColor theme="7" tint="0.79998168889431442"/>
        <bgColor rgb="FFF4CCCC"/>
      </patternFill>
    </fill>
    <fill>
      <patternFill patternType="solid">
        <fgColor theme="7" tint="0.59999389629810485"/>
        <bgColor rgb="FFF4CCCC"/>
      </patternFill>
    </fill>
    <fill>
      <patternFill patternType="solid">
        <fgColor theme="7" tint="0.39997558519241921"/>
        <bgColor rgb="FFF4CCCC"/>
      </patternFill>
    </fill>
    <fill>
      <patternFill patternType="solid">
        <fgColor theme="7" tint="0.39997558519241921"/>
        <bgColor indexed="64"/>
      </patternFill>
    </fill>
    <fill>
      <patternFill patternType="solid">
        <fgColor theme="7"/>
        <bgColor rgb="FFF4CCCC"/>
      </patternFill>
    </fill>
    <fill>
      <patternFill patternType="solid">
        <fgColor rgb="FFFDBDA3"/>
        <bgColor rgb="FFF4CCCC"/>
      </patternFill>
    </fill>
    <fill>
      <patternFill patternType="solid">
        <fgColor rgb="FFFDDED1"/>
        <bgColor rgb="FFF4CCCC"/>
      </patternFill>
    </fill>
    <fill>
      <patternFill patternType="solid">
        <fgColor rgb="FFFF936F"/>
        <bgColor rgb="FFF4CCCC"/>
      </patternFill>
    </fill>
    <fill>
      <patternFill patternType="solid">
        <fgColor rgb="FFFFB498"/>
        <bgColor rgb="FFF4CCCC"/>
      </patternFill>
    </fill>
    <fill>
      <patternFill patternType="solid">
        <fgColor rgb="FFFFC1AD"/>
        <bgColor rgb="FFF4CCCC"/>
      </patternFill>
    </fill>
    <fill>
      <patternFill patternType="solid">
        <fgColor rgb="FFFFD5CA"/>
        <bgColor rgb="FFF4CCCC"/>
      </patternFill>
    </fill>
    <fill>
      <patternFill patternType="solid">
        <fgColor theme="0" tint="-4.9989318521683403E-2"/>
        <bgColor indexed="64"/>
      </patternFill>
    </fill>
    <fill>
      <patternFill patternType="solid">
        <fgColor rgb="FFF8F8F8"/>
        <bgColor indexed="64"/>
      </patternFill>
    </fill>
  </fills>
  <borders count="12">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double">
        <color theme="0" tint="-0.249977111117893"/>
      </top>
      <bottom style="thick">
        <color theme="0" tint="-0.249977111117893"/>
      </bottom>
      <diagonal/>
    </border>
    <border>
      <left style="thin">
        <color theme="0" tint="-0.249977111117893"/>
      </left>
      <right/>
      <top style="double">
        <color theme="0" tint="-0.249977111117893"/>
      </top>
      <bottom/>
      <diagonal/>
    </border>
    <border>
      <left/>
      <right style="thin">
        <color theme="0" tint="-0.249977111117893"/>
      </right>
      <top style="double">
        <color theme="0" tint="-0.249977111117893"/>
      </top>
      <bottom/>
      <diagonal/>
    </border>
    <border>
      <left style="thick">
        <color rgb="FFFFC209"/>
      </left>
      <right/>
      <top/>
      <bottom/>
      <diagonal/>
    </border>
  </borders>
  <cellStyleXfs count="3">
    <xf numFmtId="0" fontId="0" fillId="0" borderId="0"/>
    <xf numFmtId="0" fontId="6" fillId="0" borderId="1"/>
    <xf numFmtId="0" fontId="9" fillId="0" borderId="1" applyNumberFormat="0" applyFill="0" applyBorder="0" applyAlignment="0" applyProtection="0"/>
  </cellStyleXfs>
  <cellXfs count="53">
    <xf numFmtId="0" fontId="0" fillId="0" borderId="0" xfId="0"/>
    <xf numFmtId="0" fontId="0" fillId="0" borderId="0" xfId="0" applyAlignment="1">
      <alignment vertical="center"/>
    </xf>
    <xf numFmtId="0" fontId="3" fillId="0" borderId="0" xfId="0" applyFont="1"/>
    <xf numFmtId="0" fontId="3" fillId="0" borderId="2" xfId="0" applyFont="1" applyBorder="1" applyAlignment="1">
      <alignment horizontal="center" vertical="center"/>
    </xf>
    <xf numFmtId="164" fontId="3" fillId="0" borderId="2" xfId="0" applyNumberFormat="1" applyFont="1" applyBorder="1" applyAlignment="1">
      <alignment horizontal="right" vertical="center" indent="1"/>
    </xf>
    <xf numFmtId="0" fontId="3" fillId="0" borderId="2" xfId="0" applyFont="1" applyBorder="1" applyAlignment="1">
      <alignment horizontal="left" vertical="center" indent="1"/>
    </xf>
    <xf numFmtId="0" fontId="3" fillId="0" borderId="2" xfId="0" applyFont="1" applyBorder="1" applyAlignment="1">
      <alignment horizontal="left" vertical="center" wrapText="1" indent="1"/>
    </xf>
    <xf numFmtId="0" fontId="4" fillId="0" borderId="0" xfId="0" applyFont="1" applyAlignment="1">
      <alignment wrapText="1"/>
    </xf>
    <xf numFmtId="0" fontId="5" fillId="0" borderId="0" xfId="0" applyFont="1" applyAlignment="1">
      <alignment horizontal="left" wrapText="1"/>
    </xf>
    <xf numFmtId="0" fontId="5" fillId="0" borderId="0" xfId="0" applyFont="1" applyAlignment="1">
      <alignment wrapText="1"/>
    </xf>
    <xf numFmtId="0" fontId="6" fillId="0" borderId="1" xfId="1"/>
    <xf numFmtId="0" fontId="7" fillId="0" borderId="3" xfId="1" applyFont="1" applyBorder="1" applyAlignment="1">
      <alignment horizontal="left" vertical="center" wrapText="1" indent="2"/>
    </xf>
    <xf numFmtId="0" fontId="4" fillId="2" borderId="0" xfId="0" applyFont="1" applyFill="1" applyAlignment="1">
      <alignment wrapText="1"/>
    </xf>
    <xf numFmtId="0" fontId="8" fillId="2" borderId="0" xfId="0" applyFont="1" applyFill="1" applyAlignment="1">
      <alignment vertical="center"/>
    </xf>
    <xf numFmtId="0" fontId="10" fillId="0" borderId="5" xfId="0" applyFont="1" applyBorder="1" applyAlignment="1">
      <alignment horizontal="center" vertical="center"/>
    </xf>
    <xf numFmtId="0" fontId="3" fillId="0" borderId="4" xfId="0" applyFont="1" applyBorder="1" applyAlignment="1">
      <alignment horizontal="center" vertical="top" wrapText="1"/>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164" fontId="3" fillId="11" borderId="2" xfId="0" applyNumberFormat="1" applyFont="1" applyFill="1" applyBorder="1" applyAlignment="1">
      <alignment horizontal="right" vertical="center" indent="1"/>
    </xf>
    <xf numFmtId="0" fontId="3" fillId="0" borderId="1" xfId="0" applyFont="1" applyBorder="1"/>
    <xf numFmtId="0" fontId="1" fillId="0" borderId="1" xfId="0" applyFont="1" applyBorder="1"/>
    <xf numFmtId="0" fontId="3" fillId="0" borderId="6" xfId="0" applyFont="1" applyBorder="1" applyAlignment="1">
      <alignment horizontal="left" vertical="center" indent="1"/>
    </xf>
    <xf numFmtId="0" fontId="3" fillId="0" borderId="6" xfId="0" applyFont="1" applyBorder="1" applyAlignment="1">
      <alignment horizontal="center" vertical="center"/>
    </xf>
    <xf numFmtId="164" fontId="3" fillId="0" borderId="6" xfId="0" applyNumberFormat="1" applyFont="1" applyBorder="1" applyAlignment="1">
      <alignment horizontal="right" vertical="center" indent="1"/>
    </xf>
    <xf numFmtId="0" fontId="3" fillId="5" borderId="6" xfId="0" applyFont="1" applyFill="1" applyBorder="1" applyAlignment="1">
      <alignment horizontal="center" vertical="center"/>
    </xf>
    <xf numFmtId="0" fontId="3" fillId="6" borderId="6" xfId="0" applyFont="1" applyFill="1" applyBorder="1" applyAlignment="1">
      <alignment horizontal="center" vertical="center"/>
    </xf>
    <xf numFmtId="0" fontId="3" fillId="8" borderId="6" xfId="0" applyFont="1" applyFill="1" applyBorder="1" applyAlignment="1">
      <alignment horizontal="center" vertical="center"/>
    </xf>
    <xf numFmtId="0" fontId="11" fillId="4" borderId="7" xfId="0" applyFont="1" applyFill="1" applyBorder="1" applyAlignment="1">
      <alignment horizontal="left" vertical="center" indent="1"/>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wrapText="1"/>
    </xf>
    <xf numFmtId="0" fontId="2" fillId="9" borderId="8" xfId="0" applyFont="1" applyFill="1" applyBorder="1" applyAlignment="1">
      <alignment horizontal="center" vertical="center"/>
    </xf>
    <xf numFmtId="164" fontId="2" fillId="10" borderId="8" xfId="0" applyNumberFormat="1" applyFont="1" applyFill="1" applyBorder="1" applyAlignment="1">
      <alignment horizontal="right" vertical="center" indent="1"/>
    </xf>
    <xf numFmtId="0" fontId="11" fillId="0" borderId="1" xfId="0" applyFont="1" applyBorder="1" applyAlignment="1">
      <alignment horizontal="right" vertical="center" wrapText="1" indent="1"/>
    </xf>
    <xf numFmtId="164" fontId="10" fillId="12" borderId="5" xfId="0" applyNumberFormat="1" applyFont="1" applyFill="1" applyBorder="1" applyAlignment="1">
      <alignment horizontal="center" vertical="center" wrapText="1"/>
    </xf>
    <xf numFmtId="164" fontId="2" fillId="13" borderId="8" xfId="0" applyNumberFormat="1" applyFont="1" applyFill="1" applyBorder="1" applyAlignment="1">
      <alignment horizontal="right" vertical="center" indent="1"/>
    </xf>
    <xf numFmtId="164" fontId="2" fillId="14" borderId="8" xfId="0" applyNumberFormat="1" applyFont="1" applyFill="1" applyBorder="1" applyAlignment="1">
      <alignment horizontal="right" vertical="center" indent="1"/>
    </xf>
    <xf numFmtId="164" fontId="2" fillId="15" borderId="8" xfId="0" applyNumberFormat="1" applyFont="1" applyFill="1" applyBorder="1" applyAlignment="1">
      <alignment horizontal="right" vertical="center" indent="1"/>
    </xf>
    <xf numFmtId="164" fontId="3" fillId="15" borderId="2" xfId="0" applyNumberFormat="1" applyFont="1" applyFill="1" applyBorder="1" applyAlignment="1">
      <alignment horizontal="right" vertical="center" indent="1"/>
    </xf>
    <xf numFmtId="0" fontId="3" fillId="16" borderId="2" xfId="0" applyFont="1" applyFill="1" applyBorder="1" applyAlignment="1">
      <alignment horizontal="center" vertical="center"/>
    </xf>
    <xf numFmtId="0" fontId="3" fillId="16" borderId="2" xfId="0" applyFont="1" applyFill="1" applyBorder="1" applyAlignment="1">
      <alignment horizontal="center" vertical="center" wrapText="1"/>
    </xf>
    <xf numFmtId="0" fontId="3" fillId="16" borderId="6" xfId="0" applyFont="1" applyFill="1" applyBorder="1" applyAlignment="1">
      <alignment horizontal="center" vertical="center"/>
    </xf>
    <xf numFmtId="164" fontId="3" fillId="7" borderId="2" xfId="0" applyNumberFormat="1" applyFont="1" applyFill="1" applyBorder="1" applyAlignment="1">
      <alignment horizontal="center" vertical="center"/>
    </xf>
    <xf numFmtId="0" fontId="3" fillId="17" borderId="2" xfId="0" applyFont="1" applyFill="1" applyBorder="1" applyAlignment="1">
      <alignment horizontal="left" vertical="center" indent="1"/>
    </xf>
    <xf numFmtId="0" fontId="3" fillId="17" borderId="6" xfId="0" applyFont="1" applyFill="1" applyBorder="1" applyAlignment="1">
      <alignment horizontal="left" vertical="center" indent="1"/>
    </xf>
    <xf numFmtId="0" fontId="11" fillId="0" borderId="9" xfId="0" applyFont="1" applyBorder="1" applyAlignment="1">
      <alignment horizontal="right" vertical="center" wrapText="1" indent="1"/>
    </xf>
    <xf numFmtId="0" fontId="11" fillId="0" borderId="10" xfId="0" applyFont="1" applyBorder="1" applyAlignment="1">
      <alignment horizontal="right" vertical="center" wrapText="1" indent="1"/>
    </xf>
    <xf numFmtId="0" fontId="3" fillId="0" borderId="11" xfId="0" applyFont="1" applyBorder="1" applyAlignment="1">
      <alignment horizontal="left" wrapText="1" indent="1"/>
    </xf>
    <xf numFmtId="0" fontId="3" fillId="0" borderId="1" xfId="0" applyFont="1" applyBorder="1" applyAlignment="1">
      <alignment horizontal="left" wrapText="1" indent="1"/>
    </xf>
    <xf numFmtId="0" fontId="1" fillId="0" borderId="11" xfId="0" applyFont="1" applyBorder="1" applyAlignment="1">
      <alignment horizontal="left" wrapText="1" indent="1"/>
    </xf>
    <xf numFmtId="0" fontId="1" fillId="0" borderId="1" xfId="0" applyFont="1" applyBorder="1" applyAlignment="1">
      <alignment horizontal="left" wrapText="1" indent="1"/>
    </xf>
    <xf numFmtId="0" fontId="12" fillId="3" borderId="1" xfId="2" applyFont="1" applyFill="1" applyAlignment="1">
      <alignment horizontal="center" vertical="center"/>
    </xf>
  </cellXfs>
  <cellStyles count="3">
    <cellStyle name="Hyperlink" xfId="2" builtinId="8"/>
    <cellStyle name="Normal" xfId="0" builtinId="0"/>
    <cellStyle name="Normal 2" xfId="1" xr:uid="{BAF29DC3-7181-9F4F-BC58-A81289D531CD}"/>
  </cellStyles>
  <dxfs count="2">
    <dxf>
      <font>
        <color rgb="FFF8F8F8"/>
      </font>
    </dxf>
    <dxf>
      <font>
        <color rgb="FFF8F8F8"/>
      </font>
    </dxf>
  </dxfs>
  <tableStyles count="0" defaultTableStyle="TableStyleMedium2" defaultPivotStyle="PivotStyleLight16"/>
  <colors>
    <mruColors>
      <color rgb="FFF8F8F8"/>
      <color rgb="FFFFC209"/>
      <color rgb="FFFFD5CA"/>
      <color rgb="FFFFC1AD"/>
      <color rgb="FFFFB498"/>
      <color rgb="FFFF936F"/>
      <color rgb="FFFDDED1"/>
      <color rgb="FFFDB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92&amp;utm_source=integrated-content&amp;utm_campaign=/content/project-crashing&amp;utm_medium=Easy+Project+Crashing+with+CPM+Calculator++11592&amp;lpa=Easy+Project+Crashing+with+CPM+Calculator++115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839778</xdr:colOff>
      <xdr:row>0</xdr:row>
      <xdr:rowOff>2505456</xdr:rowOff>
    </xdr:to>
    <xdr:pic>
      <xdr:nvPicPr>
        <xdr:cNvPr id="4" name="Picture 3">
          <a:hlinkClick xmlns:r="http://schemas.openxmlformats.org/officeDocument/2006/relationships" r:id="rId1"/>
          <a:extLst>
            <a:ext uri="{FF2B5EF4-FFF2-40B4-BE49-F238E27FC236}">
              <a16:creationId xmlns:a16="http://schemas.microsoft.com/office/drawing/2014/main" id="{93A74553-ED7A-9247-8C14-28295C0E1445}"/>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92&amp;utm_source=integrated-content&amp;utm_campaign=/content/project-crashing&amp;utm_medium=Easy+Project+Crashing+with+CPM+Calculator++11592&amp;lpa=Easy+Project+Crashing+with+CPM+Calculator++115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R997"/>
  <sheetViews>
    <sheetView showGridLines="0" tabSelected="1" workbookViewId="0">
      <pane ySplit="1" topLeftCell="A2" activePane="bottomLeft" state="frozen"/>
      <selection pane="bottomLeft" activeCell="B28" sqref="B28:I28"/>
    </sheetView>
  </sheetViews>
  <sheetFormatPr baseColWidth="10" defaultColWidth="11.1640625" defaultRowHeight="15" customHeight="1"/>
  <cols>
    <col min="1" max="1" width="3.33203125" customWidth="1"/>
    <col min="2" max="2" width="4.83203125" customWidth="1"/>
    <col min="3" max="3" width="33.6640625" customWidth="1"/>
    <col min="4" max="9" width="15.83203125" customWidth="1"/>
    <col min="10" max="10" width="3.33203125" customWidth="1"/>
    <col min="11" max="24" width="11" customWidth="1"/>
  </cols>
  <sheetData>
    <row r="1" spans="1:252" ht="199" customHeight="1"/>
    <row r="2" spans="1:252" s="7" customFormat="1" ht="42" customHeight="1">
      <c r="A2" s="12"/>
      <c r="B2" s="13" t="s">
        <v>7</v>
      </c>
      <c r="C2" s="13"/>
      <c r="D2"/>
      <c r="E2"/>
      <c r="F2"/>
      <c r="G2"/>
      <c r="H2"/>
      <c r="I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row>
    <row r="3" spans="1:252" ht="32" customHeight="1" thickBot="1">
      <c r="B3" s="48" t="s">
        <v>50</v>
      </c>
      <c r="C3" s="49"/>
      <c r="D3" s="49"/>
      <c r="E3" s="15" t="s">
        <v>28</v>
      </c>
      <c r="F3" s="15" t="s">
        <v>29</v>
      </c>
      <c r="G3" s="15" t="s">
        <v>20</v>
      </c>
      <c r="H3" s="2"/>
      <c r="I3" s="2"/>
    </row>
    <row r="4" spans="1:252" ht="40" customHeight="1">
      <c r="B4" s="48"/>
      <c r="C4" s="49"/>
      <c r="D4" s="49"/>
      <c r="E4" s="14">
        <v>127</v>
      </c>
      <c r="F4" s="14">
        <v>75</v>
      </c>
      <c r="G4" s="35">
        <f>G14+F26</f>
        <v>37471.078431372553</v>
      </c>
      <c r="H4" s="2"/>
      <c r="I4" s="2"/>
    </row>
    <row r="5" spans="1:252" ht="15.75" customHeight="1" thickBot="1">
      <c r="B5" s="2"/>
      <c r="C5" s="2"/>
      <c r="D5" s="2"/>
      <c r="E5" s="2"/>
      <c r="F5" s="2"/>
      <c r="G5" s="2"/>
      <c r="H5" s="2"/>
      <c r="I5" s="2"/>
    </row>
    <row r="6" spans="1:252" s="1" customFormat="1" ht="35" customHeight="1" thickTop="1">
      <c r="B6" s="30" t="s">
        <v>32</v>
      </c>
      <c r="C6" s="29" t="s">
        <v>8</v>
      </c>
      <c r="D6" s="30" t="s">
        <v>9</v>
      </c>
      <c r="E6" s="31" t="s">
        <v>11</v>
      </c>
      <c r="F6" s="31" t="s">
        <v>12</v>
      </c>
      <c r="G6" s="31" t="s">
        <v>13</v>
      </c>
      <c r="H6" s="31" t="s">
        <v>14</v>
      </c>
      <c r="I6" s="31" t="s">
        <v>10</v>
      </c>
    </row>
    <row r="7" spans="1:252" ht="21" customHeight="1">
      <c r="B7" s="40" t="s">
        <v>1</v>
      </c>
      <c r="C7" s="5" t="s">
        <v>36</v>
      </c>
      <c r="D7" s="3" t="s">
        <v>0</v>
      </c>
      <c r="E7" s="3">
        <v>30</v>
      </c>
      <c r="F7" s="3">
        <v>15</v>
      </c>
      <c r="G7" s="4">
        <v>4000</v>
      </c>
      <c r="H7" s="4">
        <v>6200</v>
      </c>
      <c r="I7" s="39">
        <f>IFERROR((H7-G7)/(E7-F7),"")</f>
        <v>146.66666666666666</v>
      </c>
    </row>
    <row r="8" spans="1:252" ht="21" customHeight="1">
      <c r="B8" s="41" t="s">
        <v>2</v>
      </c>
      <c r="C8" s="6" t="s">
        <v>37</v>
      </c>
      <c r="D8" s="3" t="s">
        <v>1</v>
      </c>
      <c r="E8" s="3">
        <v>20</v>
      </c>
      <c r="F8" s="3">
        <v>3</v>
      </c>
      <c r="G8" s="4">
        <v>400</v>
      </c>
      <c r="H8" s="4">
        <v>500</v>
      </c>
      <c r="I8" s="39">
        <f t="shared" ref="I8:I13" si="0">IFERROR((H8-G8)/(E8-F8),"")</f>
        <v>5.882352941176471</v>
      </c>
    </row>
    <row r="9" spans="1:252" ht="21" customHeight="1">
      <c r="B9" s="41" t="s">
        <v>3</v>
      </c>
      <c r="C9" s="6" t="s">
        <v>38</v>
      </c>
      <c r="D9" s="3" t="s">
        <v>2</v>
      </c>
      <c r="E9" s="3">
        <v>25</v>
      </c>
      <c r="F9" s="3">
        <v>13</v>
      </c>
      <c r="G9" s="4">
        <v>5000</v>
      </c>
      <c r="H9" s="4">
        <v>7500</v>
      </c>
      <c r="I9" s="39">
        <f t="shared" si="0"/>
        <v>208.33333333333334</v>
      </c>
    </row>
    <row r="10" spans="1:252" ht="21" customHeight="1">
      <c r="B10" s="40" t="s">
        <v>4</v>
      </c>
      <c r="C10" s="5" t="s">
        <v>39</v>
      </c>
      <c r="D10" s="3" t="s">
        <v>2</v>
      </c>
      <c r="E10" s="3">
        <v>15</v>
      </c>
      <c r="F10" s="3">
        <v>12</v>
      </c>
      <c r="G10" s="4">
        <v>6200</v>
      </c>
      <c r="H10" s="4">
        <v>7800</v>
      </c>
      <c r="I10" s="39">
        <f t="shared" si="0"/>
        <v>533.33333333333337</v>
      </c>
    </row>
    <row r="11" spans="1:252" ht="21" customHeight="1">
      <c r="B11" s="40" t="s">
        <v>33</v>
      </c>
      <c r="C11" s="5" t="s">
        <v>40</v>
      </c>
      <c r="D11" s="3" t="s">
        <v>3</v>
      </c>
      <c r="E11" s="3">
        <v>30</v>
      </c>
      <c r="F11" s="3">
        <v>18</v>
      </c>
      <c r="G11" s="4">
        <v>4300</v>
      </c>
      <c r="H11" s="4">
        <v>5200</v>
      </c>
      <c r="I11" s="39">
        <f t="shared" si="0"/>
        <v>75</v>
      </c>
    </row>
    <row r="12" spans="1:252" ht="21" customHeight="1">
      <c r="B12" s="40" t="s">
        <v>34</v>
      </c>
      <c r="C12" s="5" t="s">
        <v>41</v>
      </c>
      <c r="D12" s="3" t="s">
        <v>4</v>
      </c>
      <c r="E12" s="3">
        <v>5</v>
      </c>
      <c r="F12" s="3">
        <v>4</v>
      </c>
      <c r="G12" s="4">
        <v>3000</v>
      </c>
      <c r="H12" s="4">
        <v>3300</v>
      </c>
      <c r="I12" s="39">
        <f t="shared" si="0"/>
        <v>300</v>
      </c>
    </row>
    <row r="13" spans="1:252" ht="21" customHeight="1" thickBot="1">
      <c r="B13" s="42" t="s">
        <v>35</v>
      </c>
      <c r="C13" s="23" t="s">
        <v>42</v>
      </c>
      <c r="D13" s="24" t="s">
        <v>5</v>
      </c>
      <c r="E13" s="24">
        <v>10</v>
      </c>
      <c r="F13" s="24">
        <v>6</v>
      </c>
      <c r="G13" s="25">
        <v>7100</v>
      </c>
      <c r="H13" s="25">
        <v>8350</v>
      </c>
      <c r="I13" s="39">
        <f t="shared" si="0"/>
        <v>312.5</v>
      </c>
    </row>
    <row r="14" spans="1:252" ht="36" customHeight="1" thickTop="1" thickBot="1">
      <c r="B14" s="21"/>
      <c r="C14" s="21"/>
      <c r="D14" s="21"/>
      <c r="E14" s="21"/>
      <c r="F14" s="34" t="s">
        <v>22</v>
      </c>
      <c r="G14" s="38">
        <f>SUM(G7:G13)</f>
        <v>30000</v>
      </c>
      <c r="H14" s="37">
        <f>SUM(H7:H13)</f>
        <v>38850</v>
      </c>
      <c r="I14" s="36">
        <f>SUM(I7:I13)</f>
        <v>1581.7156862745098</v>
      </c>
    </row>
    <row r="15" spans="1:252" ht="15.75" customHeight="1" thickTop="1">
      <c r="B15" s="2"/>
      <c r="C15" s="2"/>
      <c r="D15" s="2"/>
      <c r="E15" s="2"/>
      <c r="F15" s="2"/>
      <c r="G15" s="2"/>
      <c r="H15" s="2"/>
      <c r="I15" s="2"/>
    </row>
    <row r="16" spans="1:252" ht="52" customHeight="1">
      <c r="B16" s="2"/>
      <c r="C16" s="2"/>
      <c r="D16" s="8" t="s">
        <v>6</v>
      </c>
      <c r="E16" s="9" t="s">
        <v>43</v>
      </c>
      <c r="F16" s="2"/>
      <c r="G16" s="2"/>
      <c r="H16" s="2"/>
      <c r="I16" s="9" t="s">
        <v>31</v>
      </c>
    </row>
    <row r="17" spans="2:9" ht="6" customHeight="1" thickBot="1">
      <c r="B17" s="2"/>
      <c r="C17" s="2"/>
      <c r="D17" s="2"/>
      <c r="E17" s="2"/>
      <c r="F17" s="2"/>
      <c r="G17" s="2"/>
      <c r="H17" s="2"/>
      <c r="I17" s="2"/>
    </row>
    <row r="18" spans="2:9" s="1" customFormat="1" ht="35" customHeight="1" thickTop="1">
      <c r="B18" s="30" t="s">
        <v>32</v>
      </c>
      <c r="C18" s="29" t="s">
        <v>8</v>
      </c>
      <c r="D18" s="31" t="s">
        <v>15</v>
      </c>
      <c r="E18" s="31" t="s">
        <v>27</v>
      </c>
      <c r="F18" s="31" t="s">
        <v>18</v>
      </c>
      <c r="G18" s="31" t="s">
        <v>16</v>
      </c>
      <c r="H18" s="31" t="s">
        <v>19</v>
      </c>
      <c r="I18" s="31" t="s">
        <v>17</v>
      </c>
    </row>
    <row r="19" spans="2:9" ht="21" customHeight="1">
      <c r="B19" s="40" t="str">
        <f>B7</f>
        <v>A</v>
      </c>
      <c r="C19" s="44" t="str">
        <f>C7</f>
        <v>Design</v>
      </c>
      <c r="D19" s="16">
        <f t="shared" ref="D19:D24" si="1">E7-F7</f>
        <v>15</v>
      </c>
      <c r="E19" s="3">
        <v>15</v>
      </c>
      <c r="F19" s="20">
        <f>IFERROR(E19*I7,"")</f>
        <v>2200</v>
      </c>
      <c r="G19" s="17">
        <f t="shared" ref="G19:G25" si="2">E7-E19</f>
        <v>15</v>
      </c>
      <c r="H19" s="3" t="s">
        <v>25</v>
      </c>
      <c r="I19" s="18">
        <f>G19+G20+G21+G23+G25</f>
        <v>71</v>
      </c>
    </row>
    <row r="20" spans="2:9" ht="21" customHeight="1">
      <c r="B20" s="40" t="str">
        <f t="shared" ref="B20:C25" si="3">B8</f>
        <v>B</v>
      </c>
      <c r="C20" s="44" t="str">
        <f t="shared" si="3"/>
        <v>Supply Ordering</v>
      </c>
      <c r="D20" s="16">
        <f t="shared" si="1"/>
        <v>17</v>
      </c>
      <c r="E20" s="3">
        <v>5</v>
      </c>
      <c r="F20" s="20">
        <f t="shared" ref="F20:F25" si="4">IFERROR(E20*I8,"")</f>
        <v>29.411764705882355</v>
      </c>
      <c r="G20" s="17">
        <f t="shared" si="2"/>
        <v>15</v>
      </c>
      <c r="H20" s="3" t="s">
        <v>26</v>
      </c>
      <c r="I20" s="18">
        <f>G19+G20+G22+G24+G25</f>
        <v>55</v>
      </c>
    </row>
    <row r="21" spans="2:9" ht="21" customHeight="1">
      <c r="B21" s="40" t="str">
        <f t="shared" si="3"/>
        <v>C</v>
      </c>
      <c r="C21" s="44" t="str">
        <f t="shared" si="3"/>
        <v>Metal and Electrical Manufacture</v>
      </c>
      <c r="D21" s="16">
        <f t="shared" si="1"/>
        <v>12</v>
      </c>
      <c r="E21" s="3">
        <v>12</v>
      </c>
      <c r="F21" s="20">
        <f t="shared" si="4"/>
        <v>2500</v>
      </c>
      <c r="G21" s="17">
        <f t="shared" si="2"/>
        <v>13</v>
      </c>
      <c r="H21" s="3"/>
      <c r="I21" s="19"/>
    </row>
    <row r="22" spans="2:9" ht="21" customHeight="1">
      <c r="B22" s="40" t="str">
        <f t="shared" si="3"/>
        <v>D</v>
      </c>
      <c r="C22" s="44" t="str">
        <f t="shared" si="3"/>
        <v>Manuals</v>
      </c>
      <c r="D22" s="16">
        <f t="shared" si="1"/>
        <v>3</v>
      </c>
      <c r="E22" s="3">
        <v>2</v>
      </c>
      <c r="F22" s="20">
        <f t="shared" si="4"/>
        <v>1066.6666666666667</v>
      </c>
      <c r="G22" s="17">
        <f t="shared" si="2"/>
        <v>13</v>
      </c>
      <c r="H22" s="3"/>
      <c r="I22" s="19"/>
    </row>
    <row r="23" spans="2:9" ht="21" customHeight="1">
      <c r="B23" s="40" t="str">
        <f t="shared" si="3"/>
        <v>E</v>
      </c>
      <c r="C23" s="44" t="str">
        <f t="shared" si="3"/>
        <v>Assembly</v>
      </c>
      <c r="D23" s="16">
        <f t="shared" si="1"/>
        <v>12</v>
      </c>
      <c r="E23" s="3">
        <v>10</v>
      </c>
      <c r="F23" s="20">
        <f t="shared" si="4"/>
        <v>750</v>
      </c>
      <c r="G23" s="17">
        <f t="shared" si="2"/>
        <v>20</v>
      </c>
      <c r="H23" s="3"/>
      <c r="I23" s="19"/>
    </row>
    <row r="24" spans="2:9" ht="21" customHeight="1">
      <c r="B24" s="40" t="str">
        <f t="shared" si="3"/>
        <v>F</v>
      </c>
      <c r="C24" s="44" t="str">
        <f t="shared" si="3"/>
        <v>Testing</v>
      </c>
      <c r="D24" s="16">
        <f t="shared" si="1"/>
        <v>1</v>
      </c>
      <c r="E24" s="3">
        <v>1</v>
      </c>
      <c r="F24" s="20">
        <f t="shared" si="4"/>
        <v>300</v>
      </c>
      <c r="G24" s="17">
        <f t="shared" si="2"/>
        <v>4</v>
      </c>
      <c r="H24" s="3"/>
      <c r="I24" s="19"/>
    </row>
    <row r="25" spans="2:9" ht="21" customHeight="1" thickBot="1">
      <c r="B25" s="42" t="str">
        <f t="shared" si="3"/>
        <v>G</v>
      </c>
      <c r="C25" s="45" t="str">
        <f t="shared" si="3"/>
        <v>Delivery to Customer</v>
      </c>
      <c r="D25" s="26">
        <f>E13-F13</f>
        <v>4</v>
      </c>
      <c r="E25" s="24">
        <v>2</v>
      </c>
      <c r="F25" s="20">
        <f t="shared" si="4"/>
        <v>625</v>
      </c>
      <c r="G25" s="27">
        <f t="shared" si="2"/>
        <v>8</v>
      </c>
      <c r="H25" s="24"/>
      <c r="I25" s="28"/>
    </row>
    <row r="26" spans="2:9" ht="36" customHeight="1" thickTop="1" thickBot="1">
      <c r="B26" s="21"/>
      <c r="C26" s="21"/>
      <c r="D26" s="22"/>
      <c r="E26" s="34" t="s">
        <v>21</v>
      </c>
      <c r="F26" s="33">
        <f>SUM(F19:F25)</f>
        <v>7471.0784313725499</v>
      </c>
      <c r="G26" s="46" t="s">
        <v>30</v>
      </c>
      <c r="H26" s="47"/>
      <c r="I26" s="32">
        <f>MAX(I19:I25)</f>
        <v>71</v>
      </c>
    </row>
    <row r="27" spans="2:9" ht="15.75" customHeight="1" thickTop="1"/>
    <row r="28" spans="2:9" ht="50" customHeight="1">
      <c r="B28" s="52" t="s">
        <v>24</v>
      </c>
      <c r="C28" s="52"/>
      <c r="D28" s="52"/>
      <c r="E28" s="52"/>
      <c r="F28" s="52"/>
      <c r="G28" s="52"/>
      <c r="H28" s="52"/>
      <c r="I28" s="52"/>
    </row>
    <row r="29" spans="2:9" ht="15.75" customHeight="1"/>
    <row r="30" spans="2:9" ht="15.75" customHeight="1"/>
    <row r="31" spans="2:9" ht="15.75" customHeight="1"/>
    <row r="32" spans="2: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3">
    <mergeCell ref="G26:H26"/>
    <mergeCell ref="B3:D4"/>
    <mergeCell ref="B28:I28"/>
  </mergeCells>
  <conditionalFormatting sqref="C19:C25">
    <cfRule type="containsText" dxfId="1" priority="1" operator="containsText" text="0">
      <formula>NOT(ISERROR(SEARCH("0",C19)))</formula>
    </cfRule>
  </conditionalFormatting>
  <hyperlinks>
    <hyperlink ref="B28:I28" r:id="rId1" display="CLICK HERE TO CREATE IN SMARTSHEET" xr:uid="{0B28CA35-7E3F-394F-B055-FEBD159B6DEB}"/>
  </hyperlinks>
  <pageMargins left="0.4" right="0.4" top="0.4" bottom="0.4" header="0" footer="0"/>
  <pageSetup scale="91"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F872-19D2-3B42-8357-E3CB185E9AC2}">
  <sheetPr>
    <tabColor theme="3" tint="0.79998168889431442"/>
    <pageSetUpPr fitToPage="1"/>
  </sheetPr>
  <dimension ref="A1:IR1005"/>
  <sheetViews>
    <sheetView showGridLines="0" workbookViewId="0">
      <selection activeCell="E3" sqref="E3"/>
    </sheetView>
  </sheetViews>
  <sheetFormatPr baseColWidth="10" defaultColWidth="11.1640625" defaultRowHeight="15" customHeight="1"/>
  <cols>
    <col min="1" max="1" width="3.33203125" customWidth="1"/>
    <col min="2" max="2" width="4.83203125" customWidth="1"/>
    <col min="3" max="3" width="33.6640625" customWidth="1"/>
    <col min="4" max="9" width="15.83203125" customWidth="1"/>
    <col min="10" max="10" width="3.33203125" customWidth="1"/>
    <col min="11" max="24" width="11" customWidth="1"/>
  </cols>
  <sheetData>
    <row r="1" spans="1:252" s="7" customFormat="1" ht="42" customHeight="1">
      <c r="A1" s="12"/>
      <c r="B1" s="13" t="s">
        <v>44</v>
      </c>
      <c r="C1" s="13"/>
      <c r="D1"/>
      <c r="E1"/>
      <c r="F1"/>
      <c r="G1"/>
      <c r="H1"/>
      <c r="I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row>
    <row r="2" spans="1:252" ht="32" customHeight="1" thickBot="1">
      <c r="B2" s="50" t="s">
        <v>50</v>
      </c>
      <c r="C2" s="51"/>
      <c r="D2" s="51"/>
      <c r="E2" s="15" t="s">
        <v>28</v>
      </c>
      <c r="F2" s="15" t="s">
        <v>29</v>
      </c>
      <c r="G2" s="15" t="s">
        <v>20</v>
      </c>
      <c r="H2" s="2"/>
      <c r="I2" s="2"/>
    </row>
    <row r="3" spans="1:252" ht="40" customHeight="1">
      <c r="B3" s="50"/>
      <c r="C3" s="51"/>
      <c r="D3" s="51"/>
      <c r="E3" s="14"/>
      <c r="F3" s="14"/>
      <c r="G3" s="35">
        <f>G18+F35</f>
        <v>0</v>
      </c>
      <c r="H3" s="2"/>
      <c r="I3" s="2"/>
    </row>
    <row r="4" spans="1:252" ht="15.75" customHeight="1" thickBot="1">
      <c r="B4" s="2"/>
      <c r="C4" s="2"/>
      <c r="D4" s="2"/>
      <c r="E4" s="2"/>
      <c r="F4" s="2"/>
      <c r="G4" s="2"/>
      <c r="H4" s="2"/>
      <c r="I4" s="2"/>
    </row>
    <row r="5" spans="1:252" s="1" customFormat="1" ht="35" customHeight="1" thickTop="1">
      <c r="B5" s="30" t="s">
        <v>32</v>
      </c>
      <c r="C5" s="29" t="s">
        <v>8</v>
      </c>
      <c r="D5" s="30" t="s">
        <v>9</v>
      </c>
      <c r="E5" s="31" t="s">
        <v>11</v>
      </c>
      <c r="F5" s="31" t="s">
        <v>12</v>
      </c>
      <c r="G5" s="31" t="s">
        <v>13</v>
      </c>
      <c r="H5" s="31" t="s">
        <v>14</v>
      </c>
      <c r="I5" s="31" t="s">
        <v>10</v>
      </c>
    </row>
    <row r="6" spans="1:252" ht="21" customHeight="1">
      <c r="B6" s="40" t="s">
        <v>1</v>
      </c>
      <c r="C6" s="5"/>
      <c r="D6" s="3" t="s">
        <v>0</v>
      </c>
      <c r="E6" s="3"/>
      <c r="F6" s="3"/>
      <c r="G6" s="4"/>
      <c r="H6" s="4"/>
      <c r="I6" s="39" t="str">
        <f>IFERROR((H6-G6)/(E6-F6),"")</f>
        <v/>
      </c>
    </row>
    <row r="7" spans="1:252" ht="21" customHeight="1">
      <c r="B7" s="41" t="s">
        <v>2</v>
      </c>
      <c r="C7" s="6"/>
      <c r="D7" s="3" t="s">
        <v>1</v>
      </c>
      <c r="E7" s="3"/>
      <c r="F7" s="3"/>
      <c r="G7" s="4"/>
      <c r="H7" s="4"/>
      <c r="I7" s="39" t="str">
        <f t="shared" ref="I7:I10" si="0">IFERROR((H7-G7)/(E7-F7),"")</f>
        <v/>
      </c>
    </row>
    <row r="8" spans="1:252" ht="21" customHeight="1">
      <c r="B8" s="41" t="s">
        <v>3</v>
      </c>
      <c r="C8" s="6"/>
      <c r="D8" s="3" t="s">
        <v>2</v>
      </c>
      <c r="E8" s="3"/>
      <c r="F8" s="3"/>
      <c r="G8" s="4"/>
      <c r="H8" s="4"/>
      <c r="I8" s="39" t="str">
        <f t="shared" si="0"/>
        <v/>
      </c>
    </row>
    <row r="9" spans="1:252" ht="21" customHeight="1">
      <c r="B9" s="40" t="s">
        <v>4</v>
      </c>
      <c r="C9" s="5"/>
      <c r="D9" s="3"/>
      <c r="E9" s="3"/>
      <c r="F9" s="3"/>
      <c r="G9" s="4"/>
      <c r="H9" s="4"/>
      <c r="I9" s="39" t="str">
        <f t="shared" si="0"/>
        <v/>
      </c>
    </row>
    <row r="10" spans="1:252" ht="21" customHeight="1">
      <c r="B10" s="40" t="s">
        <v>33</v>
      </c>
      <c r="C10" s="5"/>
      <c r="D10" s="3"/>
      <c r="E10" s="3"/>
      <c r="F10" s="3"/>
      <c r="G10" s="4"/>
      <c r="H10" s="4"/>
      <c r="I10" s="39" t="str">
        <f t="shared" si="0"/>
        <v/>
      </c>
    </row>
    <row r="11" spans="1:252" ht="21" customHeight="1">
      <c r="B11" s="40" t="s">
        <v>34</v>
      </c>
      <c r="C11" s="5"/>
      <c r="D11" s="3"/>
      <c r="E11" s="3"/>
      <c r="F11" s="3"/>
      <c r="G11" s="4"/>
      <c r="H11" s="4"/>
      <c r="I11" s="39" t="str">
        <f t="shared" ref="I11:I17" si="1">IFERROR((H11-G11)/(E11-F11),"")</f>
        <v/>
      </c>
    </row>
    <row r="12" spans="1:252" ht="21" customHeight="1">
      <c r="B12" s="41" t="s">
        <v>35</v>
      </c>
      <c r="C12" s="6"/>
      <c r="D12" s="3"/>
      <c r="E12" s="3"/>
      <c r="F12" s="3"/>
      <c r="G12" s="4"/>
      <c r="H12" s="4"/>
      <c r="I12" s="39" t="str">
        <f t="shared" si="1"/>
        <v/>
      </c>
    </row>
    <row r="13" spans="1:252" ht="21" customHeight="1">
      <c r="B13" s="41" t="s">
        <v>45</v>
      </c>
      <c r="C13" s="6"/>
      <c r="D13" s="3"/>
      <c r="E13" s="3"/>
      <c r="F13" s="3"/>
      <c r="G13" s="4"/>
      <c r="H13" s="4"/>
      <c r="I13" s="39" t="str">
        <f t="shared" si="1"/>
        <v/>
      </c>
    </row>
    <row r="14" spans="1:252" ht="21" customHeight="1">
      <c r="B14" s="40" t="s">
        <v>46</v>
      </c>
      <c r="C14" s="5"/>
      <c r="D14" s="3"/>
      <c r="E14" s="3"/>
      <c r="F14" s="3"/>
      <c r="G14" s="4"/>
      <c r="H14" s="4"/>
      <c r="I14" s="39" t="str">
        <f t="shared" si="1"/>
        <v/>
      </c>
    </row>
    <row r="15" spans="1:252" ht="21" customHeight="1">
      <c r="B15" s="40" t="s">
        <v>47</v>
      </c>
      <c r="C15" s="5"/>
      <c r="D15" s="3"/>
      <c r="E15" s="3"/>
      <c r="F15" s="3"/>
      <c r="G15" s="4"/>
      <c r="H15" s="4"/>
      <c r="I15" s="39" t="str">
        <f t="shared" si="1"/>
        <v/>
      </c>
    </row>
    <row r="16" spans="1:252" ht="21" customHeight="1">
      <c r="B16" s="40" t="s">
        <v>48</v>
      </c>
      <c r="C16" s="5"/>
      <c r="D16" s="3"/>
      <c r="E16" s="3"/>
      <c r="F16" s="3"/>
      <c r="G16" s="4"/>
      <c r="H16" s="4"/>
      <c r="I16" s="39" t="str">
        <f t="shared" si="1"/>
        <v/>
      </c>
    </row>
    <row r="17" spans="2:9" ht="21" customHeight="1" thickBot="1">
      <c r="B17" s="42" t="s">
        <v>49</v>
      </c>
      <c r="C17" s="23"/>
      <c r="D17" s="24"/>
      <c r="E17" s="24"/>
      <c r="F17" s="24"/>
      <c r="G17" s="25"/>
      <c r="H17" s="25"/>
      <c r="I17" s="39" t="str">
        <f t="shared" si="1"/>
        <v/>
      </c>
    </row>
    <row r="18" spans="2:9" ht="36" customHeight="1" thickTop="1" thickBot="1">
      <c r="B18" s="21"/>
      <c r="C18" s="21"/>
      <c r="D18" s="21"/>
      <c r="E18" s="21"/>
      <c r="F18" s="34" t="s">
        <v>22</v>
      </c>
      <c r="G18" s="38">
        <f>SUM(G6:G17)</f>
        <v>0</v>
      </c>
      <c r="H18" s="37">
        <f>SUM(H6:H17)</f>
        <v>0</v>
      </c>
      <c r="I18" s="36">
        <f>SUM(I6:I17)</f>
        <v>0</v>
      </c>
    </row>
    <row r="19" spans="2:9" ht="15" customHeight="1" thickTop="1">
      <c r="B19" s="2"/>
      <c r="C19" s="2"/>
      <c r="D19" s="2"/>
      <c r="E19" s="2"/>
      <c r="F19" s="2"/>
      <c r="G19" s="2"/>
      <c r="H19" s="2"/>
      <c r="I19" s="2"/>
    </row>
    <row r="20" spans="2:9" ht="52" customHeight="1">
      <c r="B20" s="2"/>
      <c r="C20" s="2"/>
      <c r="D20" s="8" t="s">
        <v>6</v>
      </c>
      <c r="E20" s="9" t="s">
        <v>43</v>
      </c>
      <c r="F20" s="2"/>
      <c r="G20" s="2"/>
      <c r="H20" s="2"/>
      <c r="I20" s="9" t="s">
        <v>31</v>
      </c>
    </row>
    <row r="21" spans="2:9" ht="6" customHeight="1" thickBot="1">
      <c r="B21" s="2"/>
      <c r="C21" s="2"/>
      <c r="D21" s="2"/>
      <c r="E21" s="2"/>
      <c r="F21" s="2"/>
      <c r="G21" s="2"/>
      <c r="H21" s="2"/>
      <c r="I21" s="2"/>
    </row>
    <row r="22" spans="2:9" s="1" customFormat="1" ht="35" customHeight="1" thickTop="1">
      <c r="B22" s="30" t="s">
        <v>32</v>
      </c>
      <c r="C22" s="29" t="s">
        <v>8</v>
      </c>
      <c r="D22" s="31" t="s">
        <v>15</v>
      </c>
      <c r="E22" s="31" t="s">
        <v>27</v>
      </c>
      <c r="F22" s="31" t="s">
        <v>18</v>
      </c>
      <c r="G22" s="31" t="s">
        <v>16</v>
      </c>
      <c r="H22" s="31" t="s">
        <v>19</v>
      </c>
      <c r="I22" s="31" t="s">
        <v>17</v>
      </c>
    </row>
    <row r="23" spans="2:9" ht="21" customHeight="1">
      <c r="B23" s="40" t="str">
        <f>B6</f>
        <v>A</v>
      </c>
      <c r="C23" s="44">
        <f>C6</f>
        <v>0</v>
      </c>
      <c r="D23" s="16">
        <f>E6-F6</f>
        <v>0</v>
      </c>
      <c r="E23" s="3"/>
      <c r="F23" s="20" t="str">
        <f t="shared" ref="F23:F34" si="2">IFERROR(E23*I6,"")</f>
        <v/>
      </c>
      <c r="G23" s="17">
        <f t="shared" ref="G23:G34" si="3">E6-E23</f>
        <v>0</v>
      </c>
      <c r="H23" s="3"/>
      <c r="I23" s="18"/>
    </row>
    <row r="24" spans="2:9" ht="21" customHeight="1">
      <c r="B24" s="40" t="str">
        <f t="shared" ref="B24:C24" si="4">B7</f>
        <v>B</v>
      </c>
      <c r="C24" s="44">
        <f t="shared" si="4"/>
        <v>0</v>
      </c>
      <c r="D24" s="16">
        <f t="shared" ref="D24:D28" si="5">E7-F7</f>
        <v>0</v>
      </c>
      <c r="E24" s="3"/>
      <c r="F24" s="20" t="str">
        <f t="shared" si="2"/>
        <v/>
      </c>
      <c r="G24" s="17">
        <f t="shared" si="3"/>
        <v>0</v>
      </c>
      <c r="H24" s="3"/>
      <c r="I24" s="43"/>
    </row>
    <row r="25" spans="2:9" ht="21" customHeight="1">
      <c r="B25" s="40" t="str">
        <f t="shared" ref="B25:C25" si="6">B8</f>
        <v>C</v>
      </c>
      <c r="C25" s="44">
        <f t="shared" si="6"/>
        <v>0</v>
      </c>
      <c r="D25" s="16">
        <f t="shared" si="5"/>
        <v>0</v>
      </c>
      <c r="E25" s="3"/>
      <c r="F25" s="20" t="str">
        <f t="shared" si="2"/>
        <v/>
      </c>
      <c r="G25" s="17">
        <f t="shared" si="3"/>
        <v>0</v>
      </c>
      <c r="H25" s="3"/>
      <c r="I25" s="19"/>
    </row>
    <row r="26" spans="2:9" ht="21" customHeight="1">
      <c r="B26" s="40" t="str">
        <f t="shared" ref="B26:C26" si="7">B9</f>
        <v>D</v>
      </c>
      <c r="C26" s="44">
        <f t="shared" si="7"/>
        <v>0</v>
      </c>
      <c r="D26" s="16">
        <f t="shared" si="5"/>
        <v>0</v>
      </c>
      <c r="E26" s="3"/>
      <c r="F26" s="20" t="str">
        <f t="shared" si="2"/>
        <v/>
      </c>
      <c r="G26" s="17">
        <f t="shared" si="3"/>
        <v>0</v>
      </c>
      <c r="H26" s="3"/>
      <c r="I26" s="19"/>
    </row>
    <row r="27" spans="2:9" ht="21" customHeight="1">
      <c r="B27" s="40" t="str">
        <f t="shared" ref="B27:C27" si="8">B10</f>
        <v>E</v>
      </c>
      <c r="C27" s="44">
        <f t="shared" si="8"/>
        <v>0</v>
      </c>
      <c r="D27" s="16">
        <f t="shared" si="5"/>
        <v>0</v>
      </c>
      <c r="E27" s="3"/>
      <c r="F27" s="20" t="str">
        <f t="shared" si="2"/>
        <v/>
      </c>
      <c r="G27" s="17">
        <f t="shared" si="3"/>
        <v>0</v>
      </c>
      <c r="H27" s="3"/>
      <c r="I27" s="19"/>
    </row>
    <row r="28" spans="2:9" ht="21" customHeight="1">
      <c r="B28" s="40" t="str">
        <f t="shared" ref="B28:C28" si="9">B11</f>
        <v>F</v>
      </c>
      <c r="C28" s="44">
        <f t="shared" si="9"/>
        <v>0</v>
      </c>
      <c r="D28" s="16">
        <f t="shared" si="5"/>
        <v>0</v>
      </c>
      <c r="E28" s="3"/>
      <c r="F28" s="20" t="str">
        <f t="shared" si="2"/>
        <v/>
      </c>
      <c r="G28" s="17">
        <f t="shared" si="3"/>
        <v>0</v>
      </c>
      <c r="H28" s="3"/>
      <c r="I28" s="19"/>
    </row>
    <row r="29" spans="2:9" ht="21" customHeight="1">
      <c r="B29" s="40" t="str">
        <f t="shared" ref="B29:C29" si="10">B12</f>
        <v>G</v>
      </c>
      <c r="C29" s="44">
        <f t="shared" si="10"/>
        <v>0</v>
      </c>
      <c r="D29" s="16">
        <f t="shared" ref="D29:D33" si="11">E12-F12</f>
        <v>0</v>
      </c>
      <c r="E29" s="3"/>
      <c r="F29" s="20" t="str">
        <f t="shared" si="2"/>
        <v/>
      </c>
      <c r="G29" s="17">
        <f t="shared" si="3"/>
        <v>0</v>
      </c>
      <c r="H29" s="3"/>
      <c r="I29" s="18"/>
    </row>
    <row r="30" spans="2:9" ht="21" customHeight="1">
      <c r="B30" s="40" t="str">
        <f t="shared" ref="B30:C30" si="12">B13</f>
        <v>H</v>
      </c>
      <c r="C30" s="44">
        <f t="shared" si="12"/>
        <v>0</v>
      </c>
      <c r="D30" s="16">
        <f t="shared" si="11"/>
        <v>0</v>
      </c>
      <c r="E30" s="3"/>
      <c r="F30" s="20" t="str">
        <f t="shared" si="2"/>
        <v/>
      </c>
      <c r="G30" s="17">
        <f t="shared" si="3"/>
        <v>0</v>
      </c>
      <c r="H30" s="3"/>
      <c r="I30" s="19"/>
    </row>
    <row r="31" spans="2:9" ht="21" customHeight="1">
      <c r="B31" s="40" t="str">
        <f t="shared" ref="B31:C31" si="13">B14</f>
        <v>I</v>
      </c>
      <c r="C31" s="44">
        <f t="shared" si="13"/>
        <v>0</v>
      </c>
      <c r="D31" s="16">
        <f t="shared" si="11"/>
        <v>0</v>
      </c>
      <c r="E31" s="3"/>
      <c r="F31" s="20" t="str">
        <f t="shared" si="2"/>
        <v/>
      </c>
      <c r="G31" s="17">
        <f t="shared" si="3"/>
        <v>0</v>
      </c>
      <c r="H31" s="3"/>
      <c r="I31" s="19"/>
    </row>
    <row r="32" spans="2:9" ht="21" customHeight="1">
      <c r="B32" s="40" t="str">
        <f t="shared" ref="B32:C32" si="14">B15</f>
        <v>J</v>
      </c>
      <c r="C32" s="44">
        <f t="shared" si="14"/>
        <v>0</v>
      </c>
      <c r="D32" s="16">
        <f t="shared" si="11"/>
        <v>0</v>
      </c>
      <c r="E32" s="3"/>
      <c r="F32" s="20" t="str">
        <f t="shared" si="2"/>
        <v/>
      </c>
      <c r="G32" s="17">
        <f t="shared" si="3"/>
        <v>0</v>
      </c>
      <c r="H32" s="3"/>
      <c r="I32" s="19"/>
    </row>
    <row r="33" spans="2:9" ht="21" customHeight="1">
      <c r="B33" s="40" t="str">
        <f t="shared" ref="B33:C33" si="15">B16</f>
        <v>K</v>
      </c>
      <c r="C33" s="44">
        <f t="shared" si="15"/>
        <v>0</v>
      </c>
      <c r="D33" s="16">
        <f t="shared" si="11"/>
        <v>0</v>
      </c>
      <c r="E33" s="3"/>
      <c r="F33" s="20" t="str">
        <f t="shared" si="2"/>
        <v/>
      </c>
      <c r="G33" s="17">
        <f t="shared" si="3"/>
        <v>0</v>
      </c>
      <c r="H33" s="3"/>
      <c r="I33" s="19"/>
    </row>
    <row r="34" spans="2:9" ht="21" customHeight="1" thickBot="1">
      <c r="B34" s="42" t="str">
        <f t="shared" ref="B34:C34" si="16">B17</f>
        <v>L</v>
      </c>
      <c r="C34" s="45">
        <f t="shared" si="16"/>
        <v>0</v>
      </c>
      <c r="D34" s="26">
        <f>E17-F17</f>
        <v>0</v>
      </c>
      <c r="E34" s="24"/>
      <c r="F34" s="20" t="str">
        <f t="shared" si="2"/>
        <v/>
      </c>
      <c r="G34" s="27">
        <f t="shared" si="3"/>
        <v>0</v>
      </c>
      <c r="H34" s="24"/>
      <c r="I34" s="28"/>
    </row>
    <row r="35" spans="2:9" ht="36" customHeight="1" thickTop="1" thickBot="1">
      <c r="B35" s="21"/>
      <c r="C35" s="21"/>
      <c r="D35" s="22"/>
      <c r="E35" s="34" t="s">
        <v>21</v>
      </c>
      <c r="F35" s="33">
        <f>SUM(F23:F34)</f>
        <v>0</v>
      </c>
      <c r="G35" s="46" t="s">
        <v>30</v>
      </c>
      <c r="H35" s="47"/>
      <c r="I35" s="32">
        <f>MAX(I23:I34)</f>
        <v>0</v>
      </c>
    </row>
    <row r="36" spans="2:9" ht="15.75" customHeight="1" thickTop="1"/>
    <row r="37" spans="2:9" ht="15.75" customHeight="1"/>
    <row r="38" spans="2:9" ht="15.75" customHeight="1"/>
    <row r="39" spans="2:9" ht="15.75" customHeight="1"/>
    <row r="40" spans="2:9" ht="15.75" customHeight="1"/>
    <row r="41" spans="2:9" ht="15.75" customHeight="1"/>
    <row r="42" spans="2:9" ht="15.75" customHeight="1"/>
    <row r="43" spans="2:9" ht="15.75" customHeight="1"/>
    <row r="44" spans="2:9" ht="15.75" customHeight="1"/>
    <row r="45" spans="2:9" ht="15.75" customHeight="1"/>
    <row r="46" spans="2:9" ht="15.75" customHeight="1"/>
    <row r="47" spans="2:9" ht="15.75" customHeight="1"/>
    <row r="48" spans="2: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2">
    <mergeCell ref="B2:D3"/>
    <mergeCell ref="G35:H35"/>
  </mergeCells>
  <conditionalFormatting sqref="C23:C34">
    <cfRule type="containsText" dxfId="0" priority="1" operator="containsText" text="0">
      <formula>NOT(ISERROR(SEARCH("0",C23)))</formula>
    </cfRule>
  </conditionalFormatting>
  <pageMargins left="0.4" right="0.4" top="0.4" bottom="0.4" header="0" footer="0"/>
  <pageSetup scale="9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D4826-1261-1A4F-A017-3500FCF0D93F}">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11" customHeight="1">
      <c r="B2" s="11" t="s">
        <v>23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Crashing CPM Time and Cost Calc</vt:lpstr>
      <vt:lpstr>BLANK - Calculator</vt:lpstr>
      <vt:lpstr>- Disclaimer -</vt:lpstr>
      <vt:lpstr>'BLANK - Calculator'!Print_Area</vt:lpstr>
      <vt:lpstr>'Crashing CPM Time and Cost Calc'!Print_Area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Sonja Brisson</dc:creator>
  <cp:keywords/>
  <dc:description/>
  <cp:lastModifiedBy>Heather Key</cp:lastModifiedBy>
  <dcterms:created xsi:type="dcterms:W3CDTF">2022-07-12T03:24:20Z</dcterms:created>
  <dcterms:modified xsi:type="dcterms:W3CDTF">2022-10-10T19:35:34Z</dcterms:modified>
  <cp:category/>
</cp:coreProperties>
</file>