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heatherkey/Desktop/Templates - Free Executive Dashboard Templates and Examples/"/>
    </mc:Choice>
  </mc:AlternateContent>
  <xr:revisionPtr revIDLastSave="0" documentId="13_ncr:1_{5237012B-56E7-034B-A479-8B39437C8A1D}" xr6:coauthVersionLast="47" xr6:coauthVersionMax="47" xr10:uidLastSave="{00000000-0000-0000-0000-000000000000}"/>
  <bookViews>
    <workbookView xWindow="45980" yWindow="0" windowWidth="22340" windowHeight="21600" xr2:uid="{E541B127-637D-A144-98F8-4C1956397419}"/>
  </bookViews>
  <sheets>
    <sheet name="Marketing Executive Dashboard" sheetId="8" r:id="rId1"/>
    <sheet name="EXAMPLE - Mktg Exec Dashboard" sheetId="6" r:id="rId2"/>
    <sheet name="- Disclaimer -" sheetId="2" r:id="rId3"/>
  </sheets>
  <externalReferences>
    <externalReference r:id="rId4"/>
  </externalReferences>
  <definedNames>
    <definedName name="_xlnm.Print_Area" localSheetId="1">'EXAMPLE - Mktg Exec Dashboard'!$B$1:$P$51</definedName>
    <definedName name="_xlnm.Print_Area" localSheetId="0">'Marketing Executive Dashboard'!$B$2:$P$52</definedName>
    <definedName name="Priority">#REF!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8" l="1"/>
  <c r="E52" i="8"/>
  <c r="F52" i="8"/>
  <c r="G52" i="8"/>
  <c r="H52" i="8"/>
  <c r="I52" i="8"/>
  <c r="J52" i="8"/>
  <c r="K52" i="8"/>
  <c r="L52" i="8"/>
  <c r="M52" i="8"/>
  <c r="N52" i="8"/>
  <c r="O52" i="8"/>
  <c r="P52" i="8"/>
  <c r="P51" i="8"/>
  <c r="P50" i="8"/>
  <c r="P49" i="8"/>
  <c r="P48" i="8"/>
  <c r="P44" i="8"/>
  <c r="P43" i="8"/>
  <c r="P39" i="8"/>
  <c r="P38" i="8"/>
  <c r="P34" i="8"/>
  <c r="P33" i="8"/>
  <c r="D8" i="8"/>
  <c r="D9" i="8"/>
  <c r="D12" i="8"/>
  <c r="D14" i="8"/>
  <c r="D15" i="8"/>
  <c r="D16" i="8"/>
  <c r="D17" i="8"/>
  <c r="D13" i="8"/>
  <c r="D18" i="8"/>
  <c r="D19" i="8"/>
  <c r="D22" i="8"/>
  <c r="D23" i="8"/>
  <c r="D26" i="8"/>
  <c r="K5" i="8"/>
  <c r="H5" i="8"/>
  <c r="E5" i="8"/>
  <c r="B5" i="8"/>
  <c r="P48" i="6"/>
  <c r="D14" i="6"/>
  <c r="P49" i="6"/>
  <c r="D15" i="6"/>
  <c r="P50" i="6"/>
  <c r="D16" i="6"/>
  <c r="P47" i="6"/>
  <c r="D13" i="6"/>
  <c r="E51" i="6"/>
  <c r="F51" i="6"/>
  <c r="G51" i="6"/>
  <c r="H51" i="6"/>
  <c r="I51" i="6"/>
  <c r="J51" i="6"/>
  <c r="K51" i="6"/>
  <c r="L51" i="6"/>
  <c r="M51" i="6"/>
  <c r="N51" i="6"/>
  <c r="O51" i="6"/>
  <c r="D51" i="6"/>
  <c r="P51" i="6"/>
  <c r="P33" i="6"/>
  <c r="D17" i="6"/>
  <c r="P32" i="6"/>
  <c r="D7" i="6"/>
  <c r="P37" i="6"/>
  <c r="D8" i="6"/>
  <c r="P38" i="6"/>
  <c r="D18" i="6"/>
  <c r="P42" i="6"/>
  <c r="P43" i="6"/>
  <c r="D22" i="6"/>
  <c r="D11" i="6"/>
  <c r="D12" i="6"/>
  <c r="D21" i="6"/>
  <c r="D25" i="6"/>
  <c r="E4" i="6"/>
  <c r="H4" i="6"/>
  <c r="K4" i="6"/>
  <c r="B4" i="6"/>
</calcChain>
</file>

<file path=xl/sharedStrings.xml><?xml version="1.0" encoding="utf-8"?>
<sst xmlns="http://schemas.openxmlformats.org/spreadsheetml/2006/main" count="182" uniqueCount="44">
  <si>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</si>
  <si>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</si>
  <si>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REVENUE</t>
  </si>
  <si>
    <t>INCOME STATEMENT</t>
  </si>
  <si>
    <t>Revenue</t>
  </si>
  <si>
    <t>COGS</t>
  </si>
  <si>
    <t>GROSS PROFIT</t>
  </si>
  <si>
    <t>OPERATING EXPENSES</t>
  </si>
  <si>
    <t>Sales</t>
  </si>
  <si>
    <t>Marketing</t>
  </si>
  <si>
    <t>IT</t>
  </si>
  <si>
    <t>General &amp; Admin</t>
  </si>
  <si>
    <t>OTHER INCOME</t>
  </si>
  <si>
    <t>OTHER EXPENSES</t>
  </si>
  <si>
    <t>GROSS INCOME</t>
  </si>
  <si>
    <t>Interest &amp; Tax</t>
  </si>
  <si>
    <t>NET PROFIT</t>
  </si>
  <si>
    <t>GROSS PROFIT MARGIN</t>
  </si>
  <si>
    <t>OPEX RATIO</t>
  </si>
  <si>
    <t>EBIT MARGIN</t>
  </si>
  <si>
    <t>NET PROFIT MARGIN</t>
  </si>
  <si>
    <t>MARKETING EXECUTIVE DASHBOARD TEMPLATE</t>
  </si>
  <si>
    <t xml:space="preserve">User to enter information in the data tables below, completing non-shaded cells only. 
Dashboard data and charts will automatically populate. </t>
  </si>
  <si>
    <t>DATA TABLES</t>
  </si>
  <si>
    <t>JAN</t>
  </si>
  <si>
    <t>FEB</t>
  </si>
  <si>
    <t>MAR</t>
  </si>
  <si>
    <t>APR</t>
  </si>
  <si>
    <t>MAY</t>
  </si>
  <si>
    <t>JUN</t>
  </si>
  <si>
    <t>JUL</t>
  </si>
  <si>
    <t>AUG</t>
  </si>
  <si>
    <t>SEP</t>
  </si>
  <si>
    <t>OCT</t>
  </si>
  <si>
    <t>NOV</t>
  </si>
  <si>
    <t>DEC</t>
  </si>
  <si>
    <t>REVENUE AND OTHER INCOME</t>
  </si>
  <si>
    <t>COGS AND OTHER EXPENSES</t>
  </si>
  <si>
    <t>INTEREST &amp; TAX</t>
  </si>
  <si>
    <t>INTEREST</t>
  </si>
  <si>
    <t>TAX</t>
  </si>
  <si>
    <t xml:space="preserve">REMINDER:  Enter information in the data tables below, completing non-shaded cells only. 
Dashboard data and charts will automatically populate. </t>
  </si>
  <si>
    <t>YTD</t>
  </si>
  <si>
    <t>MARKETING EXECUTIVE DASHBOARD TEMPLATE –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</si>
</sst>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7">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sz val="12"/>
      <color theme="1"/>
      <name val="Century Gothic"/>
      <family val="1"/>
    </font>
    <font>
      <sz val="8"/>
      <name val="Calibri"/>
      <family val="2"/>
      <scheme val="minor"/>
    </font>
    <font>
      <sz val="14"/>
      <color theme="0"/>
      <name val="Century Gothic"/>
      <family val="1"/>
    </font>
    <font>
      <sz val="14"/>
      <color theme="1" tint="0.34998626667073579"/>
      <name val="Century Gothic"/>
      <family val="1"/>
    </font>
    <font>
      <sz val="12"/>
      <color theme="0"/>
      <name val="Century Gothic"/>
      <family val="1"/>
    </font>
    <font>
      <sz val="40"/>
      <color theme="0"/>
      <name val="Century Gothic"/>
      <family val="1"/>
    </font>
    <font>
      <sz val="16"/>
      <color theme="0"/>
      <name val="Century Gothic"/>
      <family val="1"/>
    </font>
    <font>
      <sz val="16"/>
      <color theme="1" tint="0.249977111117893"/>
      <name val="Century Gothic"/>
      <family val="1"/>
    </font>
    <font>
      <sz val="22"/>
      <color theme="1" tint="0.249977111117893"/>
      <name val="Century Gothic"/>
      <family val="1"/>
    </font>
    <font>
      <u/>
      <sz val="22"/>
      <color theme="0"/>
      <name val="Century Gothic Bold"/>
    </font>
  </fonts>
  <fills count="17">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rgb="FF24948C"/>
        <bgColor indexed="64"/>
      </patternFill>
    </fill>
    <fill>
      <patternFill patternType="solid">
        <fgColor rgb="FF277F94"/>
        <bgColor indexed="64"/>
      </patternFill>
    </fill>
    <fill>
      <patternFill patternType="solid">
        <fgColor rgb="FF2F5594"/>
        <bgColor indexed="64"/>
      </patternFill>
    </fill>
    <fill>
      <patternFill patternType="solid">
        <fgColor rgb="FF00B0F0"/>
        <bgColor indexed="64"/>
      </patternFill>
    </fill>
    <fill>
      <patternFill patternType="solid">
        <fgColor theme="0" tint="-0.249977111117893"/>
        <bgColor indexed="64"/>
      </patternFill>
    </fill>
    <fill>
      <patternFill patternType="solid">
        <fgColor rgb="FFEAFFFD"/>
        <bgColor indexed="64"/>
      </patternFill>
    </fill>
    <fill>
      <patternFill patternType="solid">
        <fgColor rgb="FF81FFEE"/>
        <bgColor indexed="64"/>
      </patternFill>
    </fill>
    <fill>
      <patternFill patternType="solid">
        <fgColor rgb="FFADE08D"/>
        <bgColor indexed="64"/>
      </patternFill>
    </fill>
    <fill>
      <patternFill patternType="solid">
        <fgColor rgb="FFDAF1C8"/>
        <bgColor indexed="64"/>
      </patternFill>
    </fill>
    <fill>
      <patternFill patternType="solid">
        <fgColor rgb="FF045F58"/>
        <bgColor indexed="64"/>
      </patternFill>
    </fill>
    <fill>
      <patternFill patternType="solid">
        <fgColor rgb="FFB1E8FE"/>
        <bgColor indexed="64"/>
      </patternFill>
    </fill>
    <fill>
      <patternFill patternType="solid">
        <fgColor theme="0" tint="-4.9989318521683403E-2"/>
        <bgColor indexed="64"/>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medium">
        <color theme="0"/>
      </bottom>
      <diagonal/>
    </border>
    <border>
      <left/>
      <right style="thin">
        <color theme="0" tint="-0.249977111117893"/>
      </right>
      <top style="thin">
        <color theme="0" tint="-0.249977111117893"/>
      </top>
      <bottom/>
      <diagonal/>
    </border>
  </borders>
  <cellStyleXfs count="5">
    <xf numFmtId="0" fontId="0" fillId="0" borderId="0"/>
    <xf numFmtId="9" fontId="1" fillId="0" borderId="0" applyFont="0" applyFill="0" applyBorder="0" applyAlignment="0" applyProtection="0"/>
    <xf numFmtId="0" fontId="2" fillId="0" borderId="0"/>
    <xf numFmtId="0" fontId="6" fillId="0" borderId="0" applyNumberFormat="0" applyFill="0" applyBorder="0" applyAlignment="0" applyProtection="0"/>
    <xf numFmtId="44" fontId="1" fillId="0" borderId="0" applyFont="0" applyFill="0" applyBorder="0" applyAlignment="0" applyProtection="0"/>
  </cellStyleXfs>
  <cellXfs count="50">
    <xf numFmtId="0" fontId="0" fillId="0" borderId="0" xfId="0"/>
    <xf numFmtId="0" fontId="2" fillId="0" borderId="0" xfId="2"/>
    <xf numFmtId="0" fontId="3" fillId="0" borderId="1" xfId="2"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11" fillId="7" borderId="0" xfId="0" applyFont="1" applyFill="1" applyAlignment="1">
      <alignment horizontal="left" vertical="center" indent="1"/>
    </xf>
    <xf numFmtId="164" fontId="11" fillId="7" borderId="0" xfId="4" applyNumberFormat="1" applyFont="1" applyFill="1" applyBorder="1" applyAlignment="1">
      <alignment horizontal="left" vertical="center"/>
    </xf>
    <xf numFmtId="0" fontId="11" fillId="7" borderId="0" xfId="0" applyFont="1" applyFill="1" applyAlignment="1">
      <alignment horizontal="left" indent="1"/>
    </xf>
    <xf numFmtId="0" fontId="11" fillId="7" borderId="7" xfId="0" applyFont="1" applyFill="1" applyBorder="1" applyAlignment="1">
      <alignment horizontal="left" vertical="center" indent="1"/>
    </xf>
    <xf numFmtId="164" fontId="11" fillId="7" borderId="7" xfId="4" applyNumberFormat="1" applyFont="1" applyFill="1" applyBorder="1" applyAlignment="1">
      <alignment horizontal="left" vertical="center"/>
    </xf>
    <xf numFmtId="0" fontId="7" fillId="0" borderId="0" xfId="0" applyFont="1"/>
    <xf numFmtId="0" fontId="15" fillId="0" borderId="4" xfId="0" applyFont="1" applyBorder="1"/>
    <xf numFmtId="0" fontId="14" fillId="0" borderId="0" xfId="0" applyFont="1"/>
    <xf numFmtId="44" fontId="4" fillId="11" borderId="2" xfId="4" applyFont="1" applyFill="1" applyBorder="1" applyAlignment="1">
      <alignment horizontal="left" vertical="center"/>
    </xf>
    <xf numFmtId="44" fontId="4" fillId="12" borderId="2" xfId="4" applyFont="1" applyFill="1" applyBorder="1" applyAlignment="1">
      <alignment horizontal="left" vertical="center"/>
    </xf>
    <xf numFmtId="0" fontId="7" fillId="0" borderId="4" xfId="0" applyFont="1" applyBorder="1"/>
    <xf numFmtId="164" fontId="4" fillId="0" borderId="2" xfId="4" applyNumberFormat="1" applyFont="1" applyBorder="1" applyAlignment="1">
      <alignment horizontal="left" vertical="center"/>
    </xf>
    <xf numFmtId="164" fontId="4" fillId="11" borderId="2" xfId="4" applyNumberFormat="1" applyFont="1" applyFill="1" applyBorder="1" applyAlignment="1">
      <alignment horizontal="left" vertical="center"/>
    </xf>
    <xf numFmtId="164" fontId="4" fillId="12" borderId="2" xfId="4" applyNumberFormat="1" applyFont="1" applyFill="1" applyBorder="1" applyAlignment="1">
      <alignment horizontal="left" vertical="center"/>
    </xf>
    <xf numFmtId="44" fontId="4" fillId="8" borderId="2" xfId="4" applyFont="1" applyFill="1" applyBorder="1" applyAlignment="1">
      <alignment horizontal="left" vertical="center"/>
    </xf>
    <xf numFmtId="164" fontId="4" fillId="8" borderId="2" xfId="4" applyNumberFormat="1" applyFont="1" applyFill="1" applyBorder="1" applyAlignment="1">
      <alignment horizontal="left" vertical="center"/>
    </xf>
    <xf numFmtId="164" fontId="4" fillId="16" borderId="6" xfId="4" applyNumberFormat="1" applyFont="1" applyFill="1" applyBorder="1" applyAlignment="1">
      <alignment horizontal="left" vertical="center"/>
    </xf>
    <xf numFmtId="164" fontId="4" fillId="16" borderId="2" xfId="4" applyNumberFormat="1" applyFont="1" applyFill="1" applyBorder="1" applyAlignment="1">
      <alignment horizontal="left" vertical="center"/>
    </xf>
    <xf numFmtId="44" fontId="4" fillId="4" borderId="2" xfId="4" applyFont="1" applyFill="1" applyBorder="1" applyAlignment="1">
      <alignment horizontal="left" vertical="center"/>
    </xf>
    <xf numFmtId="164" fontId="4" fillId="4" borderId="2" xfId="4" applyNumberFormat="1" applyFont="1" applyFill="1" applyBorder="1" applyAlignment="1">
      <alignment horizontal="left" vertical="center"/>
    </xf>
    <xf numFmtId="0" fontId="7" fillId="0" borderId="8" xfId="0" applyFont="1" applyBorder="1"/>
    <xf numFmtId="0" fontId="7" fillId="9" borderId="2" xfId="0" applyFont="1" applyFill="1" applyBorder="1" applyAlignment="1">
      <alignment horizontal="left" vertical="center" indent="1"/>
    </xf>
    <xf numFmtId="0" fontId="7" fillId="16" borderId="2" xfId="0" applyFont="1" applyFill="1" applyBorder="1" applyAlignment="1">
      <alignment horizontal="left" vertical="center" indent="1"/>
    </xf>
    <xf numFmtId="0" fontId="10" fillId="2" borderId="0" xfId="0" applyFont="1" applyFill="1" applyAlignment="1">
      <alignment horizontal="left" vertical="center" wrapText="1"/>
    </xf>
    <xf numFmtId="0" fontId="14" fillId="0" borderId="3" xfId="0" applyFont="1" applyBorder="1" applyAlignment="1">
      <alignment horizontal="left"/>
    </xf>
    <xf numFmtId="0" fontId="7" fillId="10" borderId="5" xfId="0" applyFont="1" applyFill="1" applyBorder="1" applyAlignment="1">
      <alignment horizontal="left" vertical="center" indent="1"/>
    </xf>
    <xf numFmtId="0" fontId="7" fillId="10" borderId="6" xfId="0" applyFont="1" applyFill="1" applyBorder="1" applyAlignment="1">
      <alignment horizontal="left" vertical="center" indent="1"/>
    </xf>
    <xf numFmtId="0" fontId="7" fillId="15" borderId="5" xfId="0" applyFont="1" applyFill="1" applyBorder="1" applyAlignment="1">
      <alignment horizontal="left" vertical="center" indent="1"/>
    </xf>
    <xf numFmtId="0" fontId="7" fillId="15" borderId="6" xfId="0" applyFont="1" applyFill="1" applyBorder="1" applyAlignment="1">
      <alignment horizontal="left" vertical="center" indent="1"/>
    </xf>
    <xf numFmtId="0" fontId="7" fillId="13" borderId="5" xfId="0" applyFont="1" applyFill="1" applyBorder="1" applyAlignment="1">
      <alignment horizontal="left" vertical="center" indent="1"/>
    </xf>
    <xf numFmtId="0" fontId="7" fillId="13" borderId="6" xfId="0" applyFont="1" applyFill="1" applyBorder="1" applyAlignment="1">
      <alignment horizontal="left" vertical="center" indent="1"/>
    </xf>
    <xf numFmtId="0" fontId="11" fillId="7" borderId="0" xfId="0" applyFont="1" applyFill="1" applyAlignment="1">
      <alignment horizontal="left" vertical="center" indent="1"/>
    </xf>
    <xf numFmtId="0" fontId="10" fillId="2" borderId="0" xfId="0" applyFont="1" applyFill="1" applyAlignment="1">
      <alignment horizontal="left" vertical="top" wrapText="1"/>
    </xf>
    <xf numFmtId="0" fontId="9" fillId="14" borderId="0" xfId="0" applyFont="1" applyFill="1" applyAlignment="1">
      <alignment horizontal="center"/>
    </xf>
    <xf numFmtId="0" fontId="9" fillId="5" borderId="0" xfId="0" applyFont="1" applyFill="1" applyAlignment="1">
      <alignment horizontal="center"/>
    </xf>
    <xf numFmtId="0" fontId="9" fillId="6" borderId="0" xfId="0" applyFont="1" applyFill="1" applyAlignment="1">
      <alignment horizontal="center"/>
    </xf>
    <xf numFmtId="0" fontId="13" fillId="7" borderId="0" xfId="0" applyFont="1" applyFill="1" applyAlignment="1">
      <alignment horizontal="left" indent="1"/>
    </xf>
    <xf numFmtId="0" fontId="14" fillId="0" borderId="0" xfId="0" applyFont="1" applyAlignment="1">
      <alignment horizontal="left" vertical="top" indent="1"/>
    </xf>
    <xf numFmtId="0" fontId="9" fillId="7" borderId="0" xfId="0" applyFont="1" applyFill="1" applyAlignment="1">
      <alignment horizontal="center"/>
    </xf>
    <xf numFmtId="9" fontId="12" fillId="14" borderId="0" xfId="1" applyFont="1" applyFill="1" applyAlignment="1">
      <alignment horizontal="center" vertical="center"/>
    </xf>
    <xf numFmtId="9" fontId="12" fillId="5" borderId="0" xfId="1" applyFont="1" applyFill="1" applyAlignment="1">
      <alignment horizontal="center" vertical="center"/>
    </xf>
    <xf numFmtId="9" fontId="12" fillId="6" borderId="0" xfId="1" applyFont="1" applyFill="1" applyAlignment="1">
      <alignment horizontal="center" vertical="center"/>
    </xf>
    <xf numFmtId="9" fontId="12" fillId="7" borderId="0" xfId="1" applyFont="1" applyFill="1" applyAlignment="1">
      <alignment horizontal="center" vertical="center"/>
    </xf>
    <xf numFmtId="0" fontId="16" fillId="3" borderId="0" xfId="3" applyFont="1" applyFill="1" applyAlignment="1">
      <alignment horizontal="center" vertical="center"/>
    </xf>
  </cellXfs>
  <cellStyles count="5">
    <cellStyle name="Currency" xfId="4" builtinId="4"/>
    <cellStyle name="Hyperlink" xfId="3" builtinId="8"/>
    <cellStyle name="Normal" xfId="0" builtinId="0"/>
    <cellStyle name="Normal 2" xfId="2" xr:uid="{401A5385-5F1A-A34F-A640-00E38BE18698}"/>
    <cellStyle name="Percent" xfId="1" builtinId="5"/>
  </cellStyles>
  <dxfs count="0"/>
  <tableStyles count="0" defaultTableStyle="TableStyleMedium2" defaultPivotStyle="PivotStyleLight16"/>
  <colors>
    <mruColors>
      <color rgb="FFB1E8FE"/>
      <color rgb="FF2F5594"/>
      <color rgb="FF045F58"/>
      <color rgb="FF277F94"/>
      <color rgb="FF23918A"/>
      <color rgb="FF066D4B"/>
      <color rgb="FF068053"/>
      <color rgb="FFFBCB97"/>
      <color rgb="FFDAF1C8"/>
      <color rgb="FF2494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'Marketing Executive Dashboard'!$B$48:$C$48</c:f>
              <c:strCache>
                <c:ptCount val="2"/>
                <c:pt idx="0">
                  <c:v>Sales</c:v>
                </c:pt>
              </c:strCache>
            </c:strRef>
          </c:tx>
          <c:spPr>
            <a:solidFill>
              <a:srgbClr val="24946E"/>
            </a:solidFill>
            <a:ln>
              <a:noFill/>
            </a:ln>
            <a:effectLst/>
          </c:spPr>
          <c:invertIfNegative val="0"/>
          <c:cat>
            <c:strRef>
              <c:f>'Marketing Executive Dashboard'!$D$47:$O$47</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'Marketing Executive Dashboard'!$D$48:$O$48</c:f>
              <c:numCache>
                <c:formatCode>_("$"* #,##0_);_("$"* \(#,##0\);_("$"* "-"??_);_(@_)</c:formatCode>
                <c:ptCount val="12"/>
              </c:numCache>
            </c:numRef>
          </c:val>
          <c:extLst>
            <c:ext xmlns:c16="http://schemas.microsoft.com/office/drawing/2014/chart" uri="{C3380CC4-5D6E-409C-BE32-E72D297353CC}">
              <c16:uniqueId val="{00000000-A486-CA40-9569-A606B87182F4}"/>
            </c:ext>
          </c:extLst>
        </c:ser>
        <c:ser>
          <c:idx val="1"/>
          <c:order val="1"/>
          <c:tx>
            <c:strRef>
              <c:f>'Marketing Executive Dashboard'!$B$49:$C$49</c:f>
              <c:strCache>
                <c:ptCount val="2"/>
                <c:pt idx="0">
                  <c:v>Marketing</c:v>
                </c:pt>
              </c:strCache>
            </c:strRef>
          </c:tx>
          <c:spPr>
            <a:solidFill>
              <a:srgbClr val="92D050"/>
            </a:solidFill>
            <a:ln>
              <a:noFill/>
            </a:ln>
            <a:effectLst/>
          </c:spPr>
          <c:invertIfNegative val="0"/>
          <c:cat>
            <c:strRef>
              <c:f>'Marketing Executive Dashboard'!$D$47:$O$47</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'Marketing Executive Dashboard'!$D$49:$O$49</c:f>
              <c:numCache>
                <c:formatCode>_("$"* #,##0_);_("$"* \(#,##0\);_("$"* "-"??_);_(@_)</c:formatCode>
                <c:ptCount val="12"/>
              </c:numCache>
            </c:numRef>
          </c:val>
          <c:extLst>
            <c:ext xmlns:c16="http://schemas.microsoft.com/office/drawing/2014/chart" uri="{C3380CC4-5D6E-409C-BE32-E72D297353CC}">
              <c16:uniqueId val="{00000001-A486-CA40-9569-A606B87182F4}"/>
            </c:ext>
          </c:extLst>
        </c:ser>
        <c:ser>
          <c:idx val="2"/>
          <c:order val="2"/>
          <c:tx>
            <c:strRef>
              <c:f>'Marketing Executive Dashboard'!$B$50:$C$50</c:f>
              <c:strCache>
                <c:ptCount val="2"/>
                <c:pt idx="0">
                  <c:v>IT</c:v>
                </c:pt>
              </c:strCache>
            </c:strRef>
          </c:tx>
          <c:spPr>
            <a:solidFill>
              <a:srgbClr val="90E8EA"/>
            </a:solidFill>
            <a:ln>
              <a:noFill/>
            </a:ln>
            <a:effectLst/>
          </c:spPr>
          <c:invertIfNegative val="0"/>
          <c:cat>
            <c:strRef>
              <c:f>'Marketing Executive Dashboard'!$D$47:$O$47</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'Marketing Executive Dashboard'!$D$50:$O$50</c:f>
              <c:numCache>
                <c:formatCode>_("$"* #,##0_);_("$"* \(#,##0\);_("$"* "-"??_);_(@_)</c:formatCode>
                <c:ptCount val="12"/>
              </c:numCache>
            </c:numRef>
          </c:val>
          <c:extLst>
            <c:ext xmlns:c16="http://schemas.microsoft.com/office/drawing/2014/chart" uri="{C3380CC4-5D6E-409C-BE32-E72D297353CC}">
              <c16:uniqueId val="{00000002-A486-CA40-9569-A606B87182F4}"/>
            </c:ext>
          </c:extLst>
        </c:ser>
        <c:ser>
          <c:idx val="3"/>
          <c:order val="3"/>
          <c:tx>
            <c:strRef>
              <c:f>'Marketing Executive Dashboard'!$B$51:$C$51</c:f>
              <c:strCache>
                <c:ptCount val="2"/>
                <c:pt idx="0">
                  <c:v>General &amp; Admin</c:v>
                </c:pt>
              </c:strCache>
            </c:strRef>
          </c:tx>
          <c:spPr>
            <a:solidFill>
              <a:srgbClr val="00B0F0"/>
            </a:solidFill>
            <a:ln>
              <a:noFill/>
            </a:ln>
            <a:effectLst/>
          </c:spPr>
          <c:invertIfNegative val="0"/>
          <c:cat>
            <c:strRef>
              <c:f>'Marketing Executive Dashboard'!$D$47:$O$47</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'Marketing Executive Dashboard'!$D$51:$O$51</c:f>
              <c:numCache>
                <c:formatCode>_("$"* #,##0_);_("$"* \(#,##0\);_("$"* "-"??_);_(@_)</c:formatCode>
                <c:ptCount val="12"/>
              </c:numCache>
            </c:numRef>
          </c:val>
          <c:extLst>
            <c:ext xmlns:c16="http://schemas.microsoft.com/office/drawing/2014/chart" uri="{C3380CC4-5D6E-409C-BE32-E72D297353CC}">
              <c16:uniqueId val="{00000003-A486-CA40-9569-A606B87182F4}"/>
            </c:ext>
          </c:extLst>
        </c:ser>
        <c:dLbls>
          <c:showLegendKey val="0"/>
          <c:showVal val="0"/>
          <c:showCatName val="0"/>
          <c:showSerName val="0"/>
          <c:showPercent val="0"/>
          <c:showBubbleSize val="0"/>
        </c:dLbls>
        <c:gapWidth val="100"/>
        <c:overlap val="100"/>
        <c:axId val="748008464"/>
        <c:axId val="747713680"/>
      </c:barChart>
      <c:catAx>
        <c:axId val="748008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7713680"/>
        <c:crosses val="autoZero"/>
        <c:auto val="1"/>
        <c:lblAlgn val="ctr"/>
        <c:lblOffset val="100"/>
        <c:noMultiLvlLbl val="0"/>
      </c:catAx>
      <c:valAx>
        <c:axId val="74771368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8008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'Marketing Executive Dashboard'!$B$33:$C$33</c:f>
              <c:strCache>
                <c:ptCount val="2"/>
                <c:pt idx="0">
                  <c:v>REVENUE</c:v>
                </c:pt>
              </c:strCache>
            </c:strRef>
          </c:tx>
          <c:spPr>
            <a:gradFill>
              <a:gsLst>
                <a:gs pos="0">
                  <a:srgbClr val="277F94"/>
                </a:gs>
                <a:gs pos="100000">
                  <a:srgbClr val="2F5594"/>
                </a:gs>
              </a:gsLst>
              <a:lin ang="5400000" scaled="1"/>
            </a:gradFill>
            <a:ln>
              <a:noFill/>
            </a:ln>
            <a:effectLst/>
          </c:spPr>
          <c:invertIfNegative val="0"/>
          <c:cat>
            <c:strRef>
              <c:f>'Marketing Executive Dashboard'!$D$32:$O$32</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'Marketing Executive Dashboard'!$D$33:$O$33</c:f>
              <c:numCache>
                <c:formatCode>_("$"* #,##0_);_("$"* \(#,##0\);_("$"* "-"??_);_(@_)</c:formatCode>
                <c:ptCount val="12"/>
              </c:numCache>
            </c:numRef>
          </c:val>
          <c:extLst>
            <c:ext xmlns:c16="http://schemas.microsoft.com/office/drawing/2014/chart" uri="{C3380CC4-5D6E-409C-BE32-E72D297353CC}">
              <c16:uniqueId val="{00000000-E80C-A34D-8609-3E16A20714D5}"/>
            </c:ext>
          </c:extLst>
        </c:ser>
        <c:dLbls>
          <c:showLegendKey val="0"/>
          <c:showVal val="0"/>
          <c:showCatName val="0"/>
          <c:showSerName val="0"/>
          <c:showPercent val="0"/>
          <c:showBubbleSize val="0"/>
        </c:dLbls>
        <c:gapWidth val="100"/>
        <c:overlap val="100"/>
        <c:axId val="748008464"/>
        <c:axId val="747713680"/>
      </c:barChart>
      <c:catAx>
        <c:axId val="748008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7713680"/>
        <c:crosses val="autoZero"/>
        <c:auto val="1"/>
        <c:lblAlgn val="ctr"/>
        <c:lblOffset val="100"/>
        <c:noMultiLvlLbl val="0"/>
      </c:catAx>
      <c:valAx>
        <c:axId val="74771368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8008464"/>
        <c:crosses val="autoZero"/>
        <c:crossBetween val="between"/>
        <c:majorUnit val="5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'EXAMPLE - Mktg Exec Dashboard'!$B$47:$C$47</c:f>
              <c:strCache>
                <c:ptCount val="2"/>
                <c:pt idx="0">
                  <c:v>Sales</c:v>
                </c:pt>
              </c:strCache>
            </c:strRef>
          </c:tx>
          <c:spPr>
            <a:solidFill>
              <a:srgbClr val="24946E"/>
            </a:solidFill>
            <a:ln>
              <a:noFill/>
            </a:ln>
            <a:effectLst/>
          </c:spPr>
          <c:invertIfNegative val="0"/>
          <c:cat>
            <c:strRef>
              <c:f>'EXAMPLE - Mktg Exec Dashboard'!$D$46:$O$46</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'EXAMPLE - Mktg Exec Dashboard'!$D$47:$O$47</c:f>
              <c:numCache>
                <c:formatCode>_("$"* #,##0_);_("$"* \(#,##0\);_("$"* "-"??_);_(@_)</c:formatCode>
                <c:ptCount val="12"/>
                <c:pt idx="0">
                  <c:v>30435</c:v>
                </c:pt>
                <c:pt idx="1">
                  <c:v>27382</c:v>
                </c:pt>
                <c:pt idx="2">
                  <c:v>29250</c:v>
                </c:pt>
                <c:pt idx="3">
                  <c:v>30349</c:v>
                </c:pt>
                <c:pt idx="4">
                  <c:v>30526</c:v>
                </c:pt>
                <c:pt idx="5">
                  <c:v>29644</c:v>
                </c:pt>
                <c:pt idx="6">
                  <c:v>28787</c:v>
                </c:pt>
                <c:pt idx="7">
                  <c:v>29011</c:v>
                </c:pt>
                <c:pt idx="8">
                  <c:v>29641</c:v>
                </c:pt>
                <c:pt idx="9">
                  <c:v>27289</c:v>
                </c:pt>
                <c:pt idx="10">
                  <c:v>27625</c:v>
                </c:pt>
                <c:pt idx="11">
                  <c:v>28493</c:v>
                </c:pt>
              </c:numCache>
            </c:numRef>
          </c:val>
          <c:extLst>
            <c:ext xmlns:c16="http://schemas.microsoft.com/office/drawing/2014/chart" uri="{C3380CC4-5D6E-409C-BE32-E72D297353CC}">
              <c16:uniqueId val="{00000000-23DF-D940-9005-C9CB8C115749}"/>
            </c:ext>
          </c:extLst>
        </c:ser>
        <c:ser>
          <c:idx val="1"/>
          <c:order val="1"/>
          <c:tx>
            <c:strRef>
              <c:f>'EXAMPLE - Mktg Exec Dashboard'!$B$48:$C$48</c:f>
              <c:strCache>
                <c:ptCount val="2"/>
                <c:pt idx="0">
                  <c:v>Marketing</c:v>
                </c:pt>
              </c:strCache>
            </c:strRef>
          </c:tx>
          <c:spPr>
            <a:solidFill>
              <a:srgbClr val="92D050"/>
            </a:solidFill>
            <a:ln>
              <a:noFill/>
            </a:ln>
            <a:effectLst/>
          </c:spPr>
          <c:invertIfNegative val="0"/>
          <c:cat>
            <c:strRef>
              <c:f>'EXAMPLE - Mktg Exec Dashboard'!$D$46:$O$46</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'EXAMPLE - Mktg Exec Dashboard'!$D$48:$O$48</c:f>
              <c:numCache>
                <c:formatCode>_("$"* #,##0_);_("$"* \(#,##0\);_("$"* "-"??_);_(@_)</c:formatCode>
                <c:ptCount val="12"/>
                <c:pt idx="0">
                  <c:v>18112</c:v>
                </c:pt>
                <c:pt idx="1">
                  <c:v>24712</c:v>
                </c:pt>
                <c:pt idx="2">
                  <c:v>15764</c:v>
                </c:pt>
                <c:pt idx="3">
                  <c:v>13931</c:v>
                </c:pt>
                <c:pt idx="4">
                  <c:v>11558</c:v>
                </c:pt>
                <c:pt idx="5">
                  <c:v>26196</c:v>
                </c:pt>
                <c:pt idx="6">
                  <c:v>18301</c:v>
                </c:pt>
                <c:pt idx="7">
                  <c:v>23858</c:v>
                </c:pt>
                <c:pt idx="8">
                  <c:v>20145</c:v>
                </c:pt>
                <c:pt idx="9">
                  <c:v>22988</c:v>
                </c:pt>
                <c:pt idx="10">
                  <c:v>26661</c:v>
                </c:pt>
                <c:pt idx="11">
                  <c:v>11245</c:v>
                </c:pt>
              </c:numCache>
            </c:numRef>
          </c:val>
          <c:extLst>
            <c:ext xmlns:c16="http://schemas.microsoft.com/office/drawing/2014/chart" uri="{C3380CC4-5D6E-409C-BE32-E72D297353CC}">
              <c16:uniqueId val="{00000001-23DF-D940-9005-C9CB8C115749}"/>
            </c:ext>
          </c:extLst>
        </c:ser>
        <c:ser>
          <c:idx val="2"/>
          <c:order val="2"/>
          <c:tx>
            <c:strRef>
              <c:f>'EXAMPLE - Mktg Exec Dashboard'!$B$49:$C$49</c:f>
              <c:strCache>
                <c:ptCount val="2"/>
                <c:pt idx="0">
                  <c:v>IT</c:v>
                </c:pt>
              </c:strCache>
            </c:strRef>
          </c:tx>
          <c:spPr>
            <a:solidFill>
              <a:srgbClr val="90E8EA"/>
            </a:solidFill>
            <a:ln>
              <a:noFill/>
            </a:ln>
            <a:effectLst/>
          </c:spPr>
          <c:invertIfNegative val="0"/>
          <c:cat>
            <c:strRef>
              <c:f>'EXAMPLE - Mktg Exec Dashboard'!$D$46:$O$46</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'EXAMPLE - Mktg Exec Dashboard'!$D$49:$O$49</c:f>
              <c:numCache>
                <c:formatCode>_("$"* #,##0_);_("$"* \(#,##0\);_("$"* "-"??_);_(@_)</c:formatCode>
                <c:ptCount val="12"/>
                <c:pt idx="0">
                  <c:v>15000</c:v>
                </c:pt>
                <c:pt idx="1">
                  <c:v>15000</c:v>
                </c:pt>
                <c:pt idx="2">
                  <c:v>9500</c:v>
                </c:pt>
                <c:pt idx="3">
                  <c:v>26004</c:v>
                </c:pt>
                <c:pt idx="4">
                  <c:v>8500</c:v>
                </c:pt>
                <c:pt idx="5">
                  <c:v>8500</c:v>
                </c:pt>
                <c:pt idx="6">
                  <c:v>8500</c:v>
                </c:pt>
                <c:pt idx="7">
                  <c:v>15550</c:v>
                </c:pt>
                <c:pt idx="8">
                  <c:v>8500</c:v>
                </c:pt>
                <c:pt idx="9">
                  <c:v>8500</c:v>
                </c:pt>
                <c:pt idx="10">
                  <c:v>8500</c:v>
                </c:pt>
                <c:pt idx="11">
                  <c:v>8500</c:v>
                </c:pt>
              </c:numCache>
            </c:numRef>
          </c:val>
          <c:extLst>
            <c:ext xmlns:c16="http://schemas.microsoft.com/office/drawing/2014/chart" uri="{C3380CC4-5D6E-409C-BE32-E72D297353CC}">
              <c16:uniqueId val="{00000002-23DF-D940-9005-C9CB8C115749}"/>
            </c:ext>
          </c:extLst>
        </c:ser>
        <c:ser>
          <c:idx val="3"/>
          <c:order val="3"/>
          <c:tx>
            <c:strRef>
              <c:f>'EXAMPLE - Mktg Exec Dashboard'!$B$50:$C$50</c:f>
              <c:strCache>
                <c:ptCount val="2"/>
                <c:pt idx="0">
                  <c:v>General &amp; Admin</c:v>
                </c:pt>
              </c:strCache>
            </c:strRef>
          </c:tx>
          <c:spPr>
            <a:solidFill>
              <a:srgbClr val="00B0F0"/>
            </a:solidFill>
            <a:ln>
              <a:noFill/>
            </a:ln>
            <a:effectLst/>
          </c:spPr>
          <c:invertIfNegative val="0"/>
          <c:cat>
            <c:strRef>
              <c:f>'EXAMPLE - Mktg Exec Dashboard'!$D$46:$O$46</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'EXAMPLE - Mktg Exec Dashboard'!$D$50:$O$50</c:f>
              <c:numCache>
                <c:formatCode>_("$"* #,##0_);_("$"* \(#,##0\);_("$"* "-"??_);_(@_)</c:formatCode>
                <c:ptCount val="12"/>
                <c:pt idx="0">
                  <c:v>8810</c:v>
                </c:pt>
                <c:pt idx="1">
                  <c:v>14654</c:v>
                </c:pt>
                <c:pt idx="2">
                  <c:v>13242</c:v>
                </c:pt>
                <c:pt idx="3">
                  <c:v>7500</c:v>
                </c:pt>
                <c:pt idx="4">
                  <c:v>7500</c:v>
                </c:pt>
                <c:pt idx="5">
                  <c:v>7500</c:v>
                </c:pt>
                <c:pt idx="6">
                  <c:v>6246</c:v>
                </c:pt>
                <c:pt idx="7">
                  <c:v>8975</c:v>
                </c:pt>
                <c:pt idx="8">
                  <c:v>15046</c:v>
                </c:pt>
                <c:pt idx="9">
                  <c:v>13210</c:v>
                </c:pt>
                <c:pt idx="10">
                  <c:v>9500</c:v>
                </c:pt>
                <c:pt idx="11">
                  <c:v>9500</c:v>
                </c:pt>
              </c:numCache>
            </c:numRef>
          </c:val>
          <c:extLst>
            <c:ext xmlns:c16="http://schemas.microsoft.com/office/drawing/2014/chart" uri="{C3380CC4-5D6E-409C-BE32-E72D297353CC}">
              <c16:uniqueId val="{00000003-23DF-D940-9005-C9CB8C115749}"/>
            </c:ext>
          </c:extLst>
        </c:ser>
        <c:dLbls>
          <c:showLegendKey val="0"/>
          <c:showVal val="0"/>
          <c:showCatName val="0"/>
          <c:showSerName val="0"/>
          <c:showPercent val="0"/>
          <c:showBubbleSize val="0"/>
        </c:dLbls>
        <c:gapWidth val="100"/>
        <c:overlap val="100"/>
        <c:axId val="748008464"/>
        <c:axId val="747713680"/>
      </c:barChart>
      <c:catAx>
        <c:axId val="748008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7713680"/>
        <c:crosses val="autoZero"/>
        <c:auto val="1"/>
        <c:lblAlgn val="ctr"/>
        <c:lblOffset val="100"/>
        <c:noMultiLvlLbl val="0"/>
      </c:catAx>
      <c:valAx>
        <c:axId val="74771368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8008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'EXAMPLE - Mktg Exec Dashboard'!$B$32:$C$32</c:f>
              <c:strCache>
                <c:ptCount val="2"/>
                <c:pt idx="0">
                  <c:v>REVENUE</c:v>
                </c:pt>
              </c:strCache>
            </c:strRef>
          </c:tx>
          <c:spPr>
            <a:gradFill>
              <a:gsLst>
                <a:gs pos="0">
                  <a:srgbClr val="277F94"/>
                </a:gs>
                <a:gs pos="100000">
                  <a:srgbClr val="2F5594"/>
                </a:gs>
              </a:gsLst>
              <a:lin ang="5400000" scaled="1"/>
            </a:gradFill>
            <a:ln>
              <a:noFill/>
            </a:ln>
            <a:effectLst/>
          </c:spPr>
          <c:invertIfNegative val="0"/>
          <c:cat>
            <c:strRef>
              <c:f>'EXAMPLE - Mktg Exec Dashboard'!$D$31:$O$31</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'EXAMPLE - Mktg Exec Dashboard'!$D$32:$O$32</c:f>
              <c:numCache>
                <c:formatCode>_("$"* #,##0_);_("$"* \(#,##0\);_("$"* "-"??_);_(@_)</c:formatCode>
                <c:ptCount val="12"/>
                <c:pt idx="0">
                  <c:v>229254</c:v>
                </c:pt>
                <c:pt idx="1">
                  <c:v>270209</c:v>
                </c:pt>
                <c:pt idx="2">
                  <c:v>225209</c:v>
                </c:pt>
                <c:pt idx="3">
                  <c:v>323746</c:v>
                </c:pt>
                <c:pt idx="4">
                  <c:v>198227</c:v>
                </c:pt>
                <c:pt idx="5">
                  <c:v>241498</c:v>
                </c:pt>
                <c:pt idx="6">
                  <c:v>334224</c:v>
                </c:pt>
                <c:pt idx="7">
                  <c:v>213800</c:v>
                </c:pt>
                <c:pt idx="8">
                  <c:v>285710</c:v>
                </c:pt>
                <c:pt idx="9">
                  <c:v>256104</c:v>
                </c:pt>
                <c:pt idx="10">
                  <c:v>248840</c:v>
                </c:pt>
                <c:pt idx="11">
                  <c:v>283700</c:v>
                </c:pt>
              </c:numCache>
            </c:numRef>
          </c:val>
          <c:extLst>
            <c:ext xmlns:c16="http://schemas.microsoft.com/office/drawing/2014/chart" uri="{C3380CC4-5D6E-409C-BE32-E72D297353CC}">
              <c16:uniqueId val="{00000000-5DE1-6544-9486-6B55AD88259D}"/>
            </c:ext>
          </c:extLst>
        </c:ser>
        <c:dLbls>
          <c:showLegendKey val="0"/>
          <c:showVal val="0"/>
          <c:showCatName val="0"/>
          <c:showSerName val="0"/>
          <c:showPercent val="0"/>
          <c:showBubbleSize val="0"/>
        </c:dLbls>
        <c:gapWidth val="100"/>
        <c:overlap val="100"/>
        <c:axId val="748008464"/>
        <c:axId val="747713680"/>
      </c:barChart>
      <c:catAx>
        <c:axId val="748008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7713680"/>
        <c:crosses val="autoZero"/>
        <c:auto val="1"/>
        <c:lblAlgn val="ctr"/>
        <c:lblOffset val="100"/>
        <c:noMultiLvlLbl val="0"/>
      </c:catAx>
      <c:valAx>
        <c:axId val="74771368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8008464"/>
        <c:crosses val="autoZero"/>
        <c:crossBetween val="between"/>
        <c:majorUnit val="5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718&amp;utm_source=template-excel&amp;utm_medium=content&amp;utm_campaign=Marketing+Executive+Dashboard-excel-11718&amp;lpa=Marketing+Executive+Dashboard+excel+11718"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127000</xdr:colOff>
      <xdr:row>15</xdr:row>
      <xdr:rowOff>336550</xdr:rowOff>
    </xdr:from>
    <xdr:to>
      <xdr:col>12</xdr:col>
      <xdr:colOff>1016000</xdr:colOff>
      <xdr:row>27</xdr:row>
      <xdr:rowOff>0</xdr:rowOff>
    </xdr:to>
    <xdr:graphicFrame macro="">
      <xdr:nvGraphicFramePr>
        <xdr:cNvPr id="2" name="Chart 1">
          <a:extLst>
            <a:ext uri="{FF2B5EF4-FFF2-40B4-BE49-F238E27FC236}">
              <a16:creationId xmlns:a16="http://schemas.microsoft.com/office/drawing/2014/main" id="{A4F58AE0-D655-AC44-BB79-3ED9224852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127000</xdr:colOff>
      <xdr:row>6</xdr:row>
      <xdr:rowOff>292100</xdr:rowOff>
    </xdr:from>
    <xdr:to>
      <xdr:col>12</xdr:col>
      <xdr:colOff>1016000</xdr:colOff>
      <xdr:row>14</xdr:row>
      <xdr:rowOff>215900</xdr:rowOff>
    </xdr:to>
    <xdr:graphicFrame macro="">
      <xdr:nvGraphicFramePr>
        <xdr:cNvPr id="3" name="Chart 2">
          <a:extLst>
            <a:ext uri="{FF2B5EF4-FFF2-40B4-BE49-F238E27FC236}">
              <a16:creationId xmlns:a16="http://schemas.microsoft.com/office/drawing/2014/main" id="{B1F17CBA-8F92-D54F-BAC7-1FB56F079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304800</xdr:colOff>
      <xdr:row>0</xdr:row>
      <xdr:rowOff>2501900</xdr:rowOff>
    </xdr:to>
    <xdr:pic>
      <xdr:nvPicPr>
        <xdr:cNvPr id="4" name="Picture 3">
          <a:hlinkClick xmlns:r="http://schemas.openxmlformats.org/officeDocument/2006/relationships" r:id="rId3"/>
          <a:extLst>
            <a:ext uri="{FF2B5EF4-FFF2-40B4-BE49-F238E27FC236}">
              <a16:creationId xmlns:a16="http://schemas.microsoft.com/office/drawing/2014/main" id="{0B65D5FF-53A8-DD4D-8C34-C94FA875FB36}"/>
            </a:ext>
          </a:extLst>
        </xdr:cNvPr>
        <xdr:cNvPicPr>
          <a:picLocks noChangeAspect="1"/>
        </xdr:cNvPicPr>
      </xdr:nvPicPr>
      <xdr:blipFill>
        <a:blip xmlns:r="http://schemas.openxmlformats.org/officeDocument/2006/relationships" r:embed="rId4"/>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127000</xdr:colOff>
      <xdr:row>14</xdr:row>
      <xdr:rowOff>336550</xdr:rowOff>
    </xdr:from>
    <xdr:to>
      <xdr:col>12</xdr:col>
      <xdr:colOff>1016000</xdr:colOff>
      <xdr:row>26</xdr:row>
      <xdr:rowOff>0</xdr:rowOff>
    </xdr:to>
    <xdr:graphicFrame macro="">
      <xdr:nvGraphicFramePr>
        <xdr:cNvPr id="3" name="Chart 2">
          <a:extLst>
            <a:ext uri="{FF2B5EF4-FFF2-40B4-BE49-F238E27FC236}">
              <a16:creationId xmlns:a16="http://schemas.microsoft.com/office/drawing/2014/main" id="{CA5778F7-2493-2324-347C-1E8EEDE4C1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127000</xdr:colOff>
      <xdr:row>5</xdr:row>
      <xdr:rowOff>292100</xdr:rowOff>
    </xdr:from>
    <xdr:to>
      <xdr:col>12</xdr:col>
      <xdr:colOff>1016000</xdr:colOff>
      <xdr:row>13</xdr:row>
      <xdr:rowOff>215900</xdr:rowOff>
    </xdr:to>
    <xdr:graphicFrame macro="">
      <xdr:nvGraphicFramePr>
        <xdr:cNvPr id="4" name="Chart 3">
          <a:extLst>
            <a:ext uri="{FF2B5EF4-FFF2-40B4-BE49-F238E27FC236}">
              <a16:creationId xmlns:a16="http://schemas.microsoft.com/office/drawing/2014/main" id="{C078289A-415C-6246-885C-89C8530B45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718&amp;utm_source=template-excel&amp;utm_medium=content&amp;utm_campaign=Marketing+Executive+Dashboard-excel-11718&amp;lpa=Marketing+Executive+Dashboard+excel+1171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7E99-B221-0E4B-A4D9-E853B560582E}">
  <sheetPr>
    <tabColor theme="3" tint="0.59999389629810485"/>
    <pageSetUpPr fitToPage="1"/>
  </sheetPr>
  <dimension ref="A1:IS54"/>
  <sheetViews>
    <sheetView showGridLines="0" tabSelected="1" workbookViewId="0">
      <pane ySplit="1" topLeftCell="A2" activePane="bottomLeft" state="frozen"/>
      <selection pane="bottomLeft" activeCell="B4" sqref="B4:D4"/>
    </sheetView>
  </sheetViews>
  <sheetFormatPr baseColWidth="10" defaultRowHeight="16"/>
  <cols>
    <col min="1" max="1" width="3.33203125" style="11" customWidth="1"/>
    <col min="2" max="15" width="13.83203125" style="11" customWidth="1"/>
    <col min="16" max="16" width="14.83203125" style="11" customWidth="1"/>
    <col min="17" max="17" width="3.33203125" style="11" customWidth="1"/>
    <col min="18" max="16384" width="10.83203125" style="11"/>
  </cols>
  <sheetData>
    <row r="1" spans="1:253" customFormat="1" ht="199" customHeight="1"/>
    <row r="2" spans="1:253" s="4" customFormat="1" ht="52" customHeight="1">
      <c r="A2" s="3"/>
      <c r="B2" s="5" t="s">
        <v>21</v>
      </c>
      <c r="C2" s="11"/>
      <c r="D2" s="11"/>
      <c r="E2" s="11"/>
      <c r="F2" s="11"/>
      <c r="G2" s="11"/>
      <c r="H2" s="11"/>
      <c r="I2" s="3"/>
      <c r="J2" s="11"/>
      <c r="K2" s="11"/>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row>
    <row r="3" spans="1:253" s="4" customFormat="1" ht="48" customHeight="1">
      <c r="A3" s="3"/>
      <c r="B3" s="38" t="s">
        <v>22</v>
      </c>
      <c r="C3" s="38"/>
      <c r="D3" s="38"/>
      <c r="E3" s="38"/>
      <c r="F3" s="38"/>
      <c r="G3" s="38"/>
      <c r="H3" s="38"/>
      <c r="I3" s="38"/>
      <c r="J3" s="38"/>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row>
    <row r="4" spans="1:253" ht="25" customHeight="1">
      <c r="B4" s="39" t="s">
        <v>17</v>
      </c>
      <c r="C4" s="39"/>
      <c r="D4" s="39"/>
      <c r="E4" s="40" t="s">
        <v>18</v>
      </c>
      <c r="F4" s="40"/>
      <c r="G4" s="40"/>
      <c r="H4" s="41" t="s">
        <v>19</v>
      </c>
      <c r="I4" s="41"/>
      <c r="J4" s="41"/>
      <c r="K4" s="44" t="s">
        <v>20</v>
      </c>
      <c r="L4" s="44"/>
      <c r="M4" s="44"/>
    </row>
    <row r="5" spans="1:253" ht="60" customHeight="1">
      <c r="B5" s="45" t="str">
        <f>IFERROR((D8-D9)/D8*1,"–")</f>
        <v>–</v>
      </c>
      <c r="C5" s="45"/>
      <c r="D5" s="45"/>
      <c r="E5" s="46" t="str">
        <f>IFERROR(D13/D8*1,"–")</f>
        <v>–</v>
      </c>
      <c r="F5" s="46"/>
      <c r="G5" s="46"/>
      <c r="H5" s="47" t="str">
        <f>IFERROR(D22/D8*1,"–")</f>
        <v>–</v>
      </c>
      <c r="I5" s="47"/>
      <c r="J5" s="47"/>
      <c r="K5" s="48" t="str">
        <f>IFERROR(D26/D8*1,"–")</f>
        <v>–</v>
      </c>
      <c r="L5" s="48"/>
      <c r="M5" s="48"/>
    </row>
    <row r="7" spans="1:253" ht="35" customHeight="1">
      <c r="B7" s="42" t="s">
        <v>3</v>
      </c>
      <c r="C7" s="42"/>
      <c r="D7" s="42"/>
      <c r="E7" s="43" t="s">
        <v>2</v>
      </c>
      <c r="F7" s="43"/>
      <c r="G7" s="43"/>
      <c r="H7" s="43"/>
      <c r="I7" s="43"/>
      <c r="J7" s="43"/>
      <c r="K7" s="43"/>
      <c r="L7" s="43"/>
      <c r="M7" s="43"/>
    </row>
    <row r="8" spans="1:253" ht="30" customHeight="1">
      <c r="B8" s="37" t="s">
        <v>4</v>
      </c>
      <c r="C8" s="37"/>
      <c r="D8" s="7">
        <f>P33</f>
        <v>0</v>
      </c>
    </row>
    <row r="9" spans="1:253" ht="30" customHeight="1">
      <c r="B9" s="37" t="s">
        <v>5</v>
      </c>
      <c r="C9" s="37"/>
      <c r="D9" s="7">
        <f>P38</f>
        <v>0</v>
      </c>
    </row>
    <row r="10" spans="1:253" ht="13" customHeight="1" thickBot="1">
      <c r="B10" s="9"/>
      <c r="C10" s="9"/>
      <c r="D10" s="10"/>
    </row>
    <row r="11" spans="1:253" ht="13" customHeight="1">
      <c r="B11" s="6"/>
      <c r="C11" s="6"/>
      <c r="D11" s="7"/>
    </row>
    <row r="12" spans="1:253" ht="30" customHeight="1">
      <c r="B12" s="37" t="s">
        <v>6</v>
      </c>
      <c r="C12" s="37"/>
      <c r="D12" s="7">
        <f>IFERROR(D8-D9,"–")</f>
        <v>0</v>
      </c>
    </row>
    <row r="13" spans="1:253" ht="30" customHeight="1">
      <c r="B13" s="37" t="s">
        <v>7</v>
      </c>
      <c r="C13" s="37"/>
      <c r="D13" s="7">
        <f>IFERROR(SUM(D14:D17),"–")</f>
        <v>0</v>
      </c>
    </row>
    <row r="14" spans="1:253" ht="30" customHeight="1">
      <c r="B14" s="37" t="s">
        <v>8</v>
      </c>
      <c r="C14" s="37"/>
      <c r="D14" s="7">
        <f>P48</f>
        <v>0</v>
      </c>
    </row>
    <row r="15" spans="1:253" ht="30" customHeight="1">
      <c r="B15" s="37" t="s">
        <v>9</v>
      </c>
      <c r="C15" s="37"/>
      <c r="D15" s="7">
        <f t="shared" ref="D15:D17" si="0">P49</f>
        <v>0</v>
      </c>
    </row>
    <row r="16" spans="1:253" ht="30" customHeight="1">
      <c r="B16" s="37" t="s">
        <v>10</v>
      </c>
      <c r="C16" s="37"/>
      <c r="D16" s="7">
        <f t="shared" si="0"/>
        <v>0</v>
      </c>
      <c r="E16" s="43" t="s">
        <v>7</v>
      </c>
      <c r="F16" s="43"/>
      <c r="G16" s="43"/>
      <c r="H16" s="43"/>
      <c r="I16" s="43"/>
      <c r="J16" s="43"/>
      <c r="K16" s="43"/>
      <c r="L16" s="43"/>
      <c r="M16" s="43"/>
    </row>
    <row r="17" spans="1:251" ht="30" customHeight="1">
      <c r="B17" s="37" t="s">
        <v>11</v>
      </c>
      <c r="C17" s="37"/>
      <c r="D17" s="7">
        <f t="shared" si="0"/>
        <v>0</v>
      </c>
    </row>
    <row r="18" spans="1:251" ht="30" customHeight="1">
      <c r="B18" s="37" t="s">
        <v>12</v>
      </c>
      <c r="C18" s="37"/>
      <c r="D18" s="7">
        <f>P34</f>
        <v>0</v>
      </c>
    </row>
    <row r="19" spans="1:251" ht="30" customHeight="1">
      <c r="B19" s="37" t="s">
        <v>13</v>
      </c>
      <c r="C19" s="37"/>
      <c r="D19" s="7">
        <f>P39</f>
        <v>0</v>
      </c>
    </row>
    <row r="20" spans="1:251" ht="13" customHeight="1" thickBot="1">
      <c r="B20" s="9"/>
      <c r="C20" s="9"/>
      <c r="D20" s="10"/>
    </row>
    <row r="21" spans="1:251" ht="13" customHeight="1">
      <c r="B21" s="6"/>
      <c r="C21" s="6"/>
      <c r="D21" s="7"/>
    </row>
    <row r="22" spans="1:251" ht="30" customHeight="1">
      <c r="B22" s="37" t="s">
        <v>14</v>
      </c>
      <c r="C22" s="37"/>
      <c r="D22" s="7">
        <f>IFERROR(D12-D13+D18-D19,"–")</f>
        <v>0</v>
      </c>
    </row>
    <row r="23" spans="1:251" ht="30" customHeight="1">
      <c r="B23" s="37" t="s">
        <v>15</v>
      </c>
      <c r="C23" s="37"/>
      <c r="D23" s="7">
        <f>IFERROR(P43+P44,"–")</f>
        <v>0</v>
      </c>
    </row>
    <row r="24" spans="1:251" ht="13" customHeight="1" thickBot="1">
      <c r="B24" s="9"/>
      <c r="C24" s="9"/>
      <c r="D24" s="10"/>
    </row>
    <row r="25" spans="1:251" ht="13" customHeight="1">
      <c r="B25" s="6"/>
      <c r="C25" s="6"/>
      <c r="D25" s="7"/>
    </row>
    <row r="26" spans="1:251" ht="30" customHeight="1">
      <c r="B26" s="37" t="s">
        <v>16</v>
      </c>
      <c r="C26" s="37"/>
      <c r="D26" s="7">
        <f>IFERROR(D22-D23,"–")</f>
        <v>0</v>
      </c>
    </row>
    <row r="27" spans="1:251" ht="25" customHeight="1">
      <c r="B27" s="8"/>
      <c r="C27" s="8"/>
      <c r="D27" s="7"/>
    </row>
    <row r="28" spans="1:251" ht="25" customHeight="1"/>
    <row r="29" spans="1:251" ht="33" customHeight="1">
      <c r="B29" s="12" t="s">
        <v>23</v>
      </c>
      <c r="C29" s="16"/>
      <c r="D29" s="16"/>
      <c r="E29" s="16"/>
      <c r="F29" s="16"/>
      <c r="G29" s="16"/>
      <c r="H29" s="16"/>
      <c r="I29" s="16"/>
      <c r="J29" s="16"/>
      <c r="K29" s="16"/>
      <c r="L29" s="16"/>
      <c r="M29" s="16"/>
      <c r="N29" s="16"/>
      <c r="O29" s="16"/>
      <c r="P29" s="16"/>
    </row>
    <row r="30" spans="1:251" s="4" customFormat="1" ht="48" customHeight="1">
      <c r="A30" s="3"/>
      <c r="B30" s="29" t="s">
        <v>41</v>
      </c>
      <c r="C30" s="29"/>
      <c r="D30" s="29"/>
      <c r="E30" s="29"/>
      <c r="F30" s="29"/>
      <c r="G30" s="29"/>
      <c r="H30" s="29"/>
      <c r="I30" s="29"/>
      <c r="J30" s="29"/>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row>
    <row r="31" spans="1:251" ht="25" customHeight="1">
      <c r="B31" s="30" t="s">
        <v>36</v>
      </c>
      <c r="C31" s="30"/>
      <c r="D31" s="30"/>
      <c r="E31" s="30"/>
      <c r="F31" s="30"/>
      <c r="G31" s="13"/>
      <c r="H31" s="13"/>
      <c r="I31" s="13"/>
      <c r="J31" s="13"/>
    </row>
    <row r="32" spans="1:251" ht="25" customHeight="1">
      <c r="B32" s="27"/>
      <c r="C32" s="27"/>
      <c r="D32" s="14" t="s">
        <v>24</v>
      </c>
      <c r="E32" s="14" t="s">
        <v>25</v>
      </c>
      <c r="F32" s="14" t="s">
        <v>26</v>
      </c>
      <c r="G32" s="14" t="s">
        <v>27</v>
      </c>
      <c r="H32" s="14" t="s">
        <v>28</v>
      </c>
      <c r="I32" s="14" t="s">
        <v>29</v>
      </c>
      <c r="J32" s="14" t="s">
        <v>30</v>
      </c>
      <c r="K32" s="14" t="s">
        <v>31</v>
      </c>
      <c r="L32" s="14" t="s">
        <v>32</v>
      </c>
      <c r="M32" s="14" t="s">
        <v>33</v>
      </c>
      <c r="N32" s="14" t="s">
        <v>34</v>
      </c>
      <c r="O32" s="14" t="s">
        <v>35</v>
      </c>
      <c r="P32" s="14" t="s">
        <v>42</v>
      </c>
    </row>
    <row r="33" spans="2:16" ht="25" customHeight="1">
      <c r="B33" s="31" t="s">
        <v>2</v>
      </c>
      <c r="C33" s="32"/>
      <c r="D33" s="17"/>
      <c r="E33" s="17"/>
      <c r="F33" s="17"/>
      <c r="G33" s="17"/>
      <c r="H33" s="17"/>
      <c r="I33" s="17"/>
      <c r="J33" s="17"/>
      <c r="K33" s="17"/>
      <c r="L33" s="17"/>
      <c r="M33" s="17"/>
      <c r="N33" s="17"/>
      <c r="O33" s="17"/>
      <c r="P33" s="18">
        <f>IFERROR(SUM(D33:O33),"–")</f>
        <v>0</v>
      </c>
    </row>
    <row r="34" spans="2:16" ht="25" customHeight="1">
      <c r="B34" s="31" t="s">
        <v>12</v>
      </c>
      <c r="C34" s="32"/>
      <c r="D34" s="17"/>
      <c r="E34" s="17"/>
      <c r="F34" s="17"/>
      <c r="G34" s="17"/>
      <c r="H34" s="17"/>
      <c r="I34" s="17"/>
      <c r="J34" s="17"/>
      <c r="K34" s="17"/>
      <c r="L34" s="17"/>
      <c r="M34" s="17"/>
      <c r="N34" s="17"/>
      <c r="O34" s="17"/>
      <c r="P34" s="18">
        <f>IFERROR(SUM(D34:O34),"–")</f>
        <v>0</v>
      </c>
    </row>
    <row r="35" spans="2:16" ht="25" customHeight="1"/>
    <row r="36" spans="2:16" ht="25" customHeight="1">
      <c r="B36" s="30" t="s">
        <v>37</v>
      </c>
      <c r="C36" s="30"/>
      <c r="D36" s="30"/>
      <c r="E36" s="30"/>
      <c r="F36" s="30"/>
      <c r="G36" s="13"/>
      <c r="H36" s="13"/>
      <c r="I36" s="13"/>
      <c r="J36" s="13"/>
    </row>
    <row r="37" spans="2:16" ht="25" customHeight="1">
      <c r="B37" s="27"/>
      <c r="C37" s="27"/>
      <c r="D37" s="20" t="s">
        <v>24</v>
      </c>
      <c r="E37" s="20" t="s">
        <v>25</v>
      </c>
      <c r="F37" s="20" t="s">
        <v>26</v>
      </c>
      <c r="G37" s="20" t="s">
        <v>27</v>
      </c>
      <c r="H37" s="20" t="s">
        <v>28</v>
      </c>
      <c r="I37" s="20" t="s">
        <v>29</v>
      </c>
      <c r="J37" s="20" t="s">
        <v>30</v>
      </c>
      <c r="K37" s="20" t="s">
        <v>31</v>
      </c>
      <c r="L37" s="20" t="s">
        <v>32</v>
      </c>
      <c r="M37" s="20" t="s">
        <v>33</v>
      </c>
      <c r="N37" s="20" t="s">
        <v>34</v>
      </c>
      <c r="O37" s="20" t="s">
        <v>35</v>
      </c>
      <c r="P37" s="20" t="s">
        <v>42</v>
      </c>
    </row>
    <row r="38" spans="2:16" ht="25" customHeight="1">
      <c r="B38" s="33" t="s">
        <v>5</v>
      </c>
      <c r="C38" s="34"/>
      <c r="D38" s="17"/>
      <c r="E38" s="17"/>
      <c r="F38" s="17"/>
      <c r="G38" s="17"/>
      <c r="H38" s="17"/>
      <c r="I38" s="17"/>
      <c r="J38" s="17"/>
      <c r="K38" s="17"/>
      <c r="L38" s="17"/>
      <c r="M38" s="17"/>
      <c r="N38" s="17"/>
      <c r="O38" s="17"/>
      <c r="P38" s="21">
        <f>IFERROR(SUM(D38:O38),"–")</f>
        <v>0</v>
      </c>
    </row>
    <row r="39" spans="2:16" ht="25" customHeight="1">
      <c r="B39" s="33" t="s">
        <v>13</v>
      </c>
      <c r="C39" s="34"/>
      <c r="D39" s="17"/>
      <c r="E39" s="17"/>
      <c r="F39" s="17"/>
      <c r="G39" s="17"/>
      <c r="H39" s="17"/>
      <c r="I39" s="17"/>
      <c r="J39" s="17"/>
      <c r="K39" s="17"/>
      <c r="L39" s="17"/>
      <c r="M39" s="17"/>
      <c r="N39" s="17"/>
      <c r="O39" s="17"/>
      <c r="P39" s="21">
        <f>IFERROR(SUM(D39:O39),"–")</f>
        <v>0</v>
      </c>
    </row>
    <row r="40" spans="2:16" ht="25" customHeight="1"/>
    <row r="41" spans="2:16" ht="25" customHeight="1">
      <c r="B41" s="30" t="s">
        <v>38</v>
      </c>
      <c r="C41" s="30"/>
      <c r="D41" s="30"/>
      <c r="E41" s="30"/>
      <c r="F41" s="30"/>
      <c r="G41" s="13"/>
      <c r="H41" s="13"/>
      <c r="I41" s="13"/>
      <c r="J41" s="13"/>
    </row>
    <row r="42" spans="2:16" ht="25" customHeight="1">
      <c r="B42" s="27"/>
      <c r="C42" s="27"/>
      <c r="D42" s="15" t="s">
        <v>24</v>
      </c>
      <c r="E42" s="15" t="s">
        <v>25</v>
      </c>
      <c r="F42" s="15" t="s">
        <v>26</v>
      </c>
      <c r="G42" s="15" t="s">
        <v>27</v>
      </c>
      <c r="H42" s="15" t="s">
        <v>28</v>
      </c>
      <c r="I42" s="15" t="s">
        <v>29</v>
      </c>
      <c r="J42" s="15" t="s">
        <v>30</v>
      </c>
      <c r="K42" s="15" t="s">
        <v>31</v>
      </c>
      <c r="L42" s="15" t="s">
        <v>32</v>
      </c>
      <c r="M42" s="15" t="s">
        <v>33</v>
      </c>
      <c r="N42" s="15" t="s">
        <v>34</v>
      </c>
      <c r="O42" s="15" t="s">
        <v>35</v>
      </c>
      <c r="P42" s="15" t="s">
        <v>42</v>
      </c>
    </row>
    <row r="43" spans="2:16" ht="25" customHeight="1">
      <c r="B43" s="35" t="s">
        <v>39</v>
      </c>
      <c r="C43" s="36"/>
      <c r="D43" s="17"/>
      <c r="E43" s="17"/>
      <c r="F43" s="17"/>
      <c r="G43" s="17"/>
      <c r="H43" s="17"/>
      <c r="I43" s="17"/>
      <c r="J43" s="17"/>
      <c r="K43" s="17"/>
      <c r="L43" s="17"/>
      <c r="M43" s="17"/>
      <c r="N43" s="17"/>
      <c r="O43" s="17"/>
      <c r="P43" s="19">
        <f>IFERROR(SUM(D43:O43),"–")</f>
        <v>0</v>
      </c>
    </row>
    <row r="44" spans="2:16" ht="25" customHeight="1">
      <c r="B44" s="35" t="s">
        <v>40</v>
      </c>
      <c r="C44" s="36"/>
      <c r="D44" s="17"/>
      <c r="E44" s="17"/>
      <c r="F44" s="17"/>
      <c r="G44" s="17"/>
      <c r="H44" s="17"/>
      <c r="I44" s="17"/>
      <c r="J44" s="17"/>
      <c r="K44" s="17"/>
      <c r="L44" s="17"/>
      <c r="M44" s="17"/>
      <c r="N44" s="17"/>
      <c r="O44" s="17"/>
      <c r="P44" s="19">
        <f>IFERROR(SUM(D44:O44),"–")</f>
        <v>0</v>
      </c>
    </row>
    <row r="45" spans="2:16" ht="25" customHeight="1"/>
    <row r="46" spans="2:16" ht="25" customHeight="1">
      <c r="B46" s="30" t="s">
        <v>7</v>
      </c>
      <c r="C46" s="30"/>
      <c r="D46" s="30"/>
      <c r="E46" s="30"/>
      <c r="F46" s="30"/>
      <c r="G46" s="13"/>
      <c r="H46" s="13"/>
      <c r="I46" s="13"/>
      <c r="J46" s="13"/>
    </row>
    <row r="47" spans="2:16" ht="25" customHeight="1">
      <c r="B47" s="27"/>
      <c r="C47" s="27"/>
      <c r="D47" s="24" t="s">
        <v>24</v>
      </c>
      <c r="E47" s="24" t="s">
        <v>25</v>
      </c>
      <c r="F47" s="24" t="s">
        <v>26</v>
      </c>
      <c r="G47" s="24" t="s">
        <v>27</v>
      </c>
      <c r="H47" s="24" t="s">
        <v>28</v>
      </c>
      <c r="I47" s="24" t="s">
        <v>29</v>
      </c>
      <c r="J47" s="24" t="s">
        <v>30</v>
      </c>
      <c r="K47" s="24" t="s">
        <v>31</v>
      </c>
      <c r="L47" s="24" t="s">
        <v>32</v>
      </c>
      <c r="M47" s="24" t="s">
        <v>33</v>
      </c>
      <c r="N47" s="24" t="s">
        <v>34</v>
      </c>
      <c r="O47" s="24" t="s">
        <v>35</v>
      </c>
      <c r="P47" s="24" t="s">
        <v>42</v>
      </c>
    </row>
    <row r="48" spans="2:16" ht="25" customHeight="1">
      <c r="B48" s="28" t="s">
        <v>8</v>
      </c>
      <c r="C48" s="28"/>
      <c r="D48" s="17"/>
      <c r="E48" s="17"/>
      <c r="F48" s="17"/>
      <c r="G48" s="17"/>
      <c r="H48" s="17"/>
      <c r="I48" s="17"/>
      <c r="J48" s="17"/>
      <c r="K48" s="17"/>
      <c r="L48" s="17"/>
      <c r="M48" s="17"/>
      <c r="N48" s="17"/>
      <c r="O48" s="17"/>
      <c r="P48" s="23">
        <f>IFERROR(SUM(D48:O48),"–")</f>
        <v>0</v>
      </c>
    </row>
    <row r="49" spans="2:16" ht="25" customHeight="1">
      <c r="B49" s="28" t="s">
        <v>9</v>
      </c>
      <c r="C49" s="28"/>
      <c r="D49" s="17"/>
      <c r="E49" s="17"/>
      <c r="F49" s="17"/>
      <c r="G49" s="17"/>
      <c r="H49" s="17"/>
      <c r="I49" s="17"/>
      <c r="J49" s="17"/>
      <c r="K49" s="17"/>
      <c r="L49" s="17"/>
      <c r="M49" s="17"/>
      <c r="N49" s="17"/>
      <c r="O49" s="17"/>
      <c r="P49" s="23">
        <f>IFERROR(SUM(D49:O49),"–")</f>
        <v>0</v>
      </c>
    </row>
    <row r="50" spans="2:16" ht="25" customHeight="1">
      <c r="B50" s="28" t="s">
        <v>10</v>
      </c>
      <c r="C50" s="28"/>
      <c r="D50" s="17"/>
      <c r="E50" s="17"/>
      <c r="F50" s="17"/>
      <c r="G50" s="17"/>
      <c r="H50" s="17"/>
      <c r="I50" s="17"/>
      <c r="J50" s="17"/>
      <c r="K50" s="17"/>
      <c r="L50" s="17"/>
      <c r="M50" s="17"/>
      <c r="N50" s="17"/>
      <c r="O50" s="17"/>
      <c r="P50" s="23">
        <f>IFERROR(SUM(D50:O50),"–")</f>
        <v>0</v>
      </c>
    </row>
    <row r="51" spans="2:16" ht="25" customHeight="1">
      <c r="B51" s="28" t="s">
        <v>11</v>
      </c>
      <c r="C51" s="28"/>
      <c r="D51" s="17"/>
      <c r="E51" s="17"/>
      <c r="F51" s="17"/>
      <c r="G51" s="17"/>
      <c r="H51" s="17"/>
      <c r="I51" s="17"/>
      <c r="J51" s="17"/>
      <c r="K51" s="17"/>
      <c r="L51" s="17"/>
      <c r="M51" s="17"/>
      <c r="N51" s="17"/>
      <c r="O51" s="17"/>
      <c r="P51" s="23">
        <f>IFERROR(SUM(D51:O51),"–")</f>
        <v>0</v>
      </c>
    </row>
    <row r="52" spans="2:16" ht="25" customHeight="1">
      <c r="C52" s="26"/>
      <c r="D52" s="22">
        <f>SUM(D48:D51)</f>
        <v>0</v>
      </c>
      <c r="E52" s="23">
        <f t="shared" ref="E52:O52" si="1">SUM(E48:E51)</f>
        <v>0</v>
      </c>
      <c r="F52" s="23">
        <f t="shared" si="1"/>
        <v>0</v>
      </c>
      <c r="G52" s="23">
        <f t="shared" si="1"/>
        <v>0</v>
      </c>
      <c r="H52" s="23">
        <f t="shared" si="1"/>
        <v>0</v>
      </c>
      <c r="I52" s="23">
        <f t="shared" si="1"/>
        <v>0</v>
      </c>
      <c r="J52" s="23">
        <f t="shared" si="1"/>
        <v>0</v>
      </c>
      <c r="K52" s="23">
        <f t="shared" si="1"/>
        <v>0</v>
      </c>
      <c r="L52" s="23">
        <f t="shared" si="1"/>
        <v>0</v>
      </c>
      <c r="M52" s="23">
        <f t="shared" si="1"/>
        <v>0</v>
      </c>
      <c r="N52" s="23">
        <f t="shared" si="1"/>
        <v>0</v>
      </c>
      <c r="O52" s="23">
        <f t="shared" si="1"/>
        <v>0</v>
      </c>
      <c r="P52" s="25">
        <f>IFERROR(SUM(D52:O52),"–")</f>
        <v>0</v>
      </c>
    </row>
    <row r="53" spans="2:16" ht="25" customHeight="1"/>
    <row r="54" spans="2:16" customFormat="1" ht="50" customHeight="1">
      <c r="B54" s="49" t="s">
        <v>1</v>
      </c>
      <c r="C54" s="49"/>
      <c r="D54" s="49"/>
      <c r="E54" s="49"/>
      <c r="F54" s="49"/>
      <c r="G54" s="49"/>
      <c r="H54" s="49"/>
      <c r="I54" s="49"/>
      <c r="J54" s="49"/>
      <c r="K54" s="49"/>
      <c r="L54" s="49"/>
      <c r="M54" s="49"/>
      <c r="N54" s="49"/>
      <c r="O54" s="49"/>
    </row>
  </sheetData>
  <mergeCells count="45">
    <mergeCell ref="B54:O54"/>
    <mergeCell ref="K4:M4"/>
    <mergeCell ref="B5:D5"/>
    <mergeCell ref="E5:G5"/>
    <mergeCell ref="H5:J5"/>
    <mergeCell ref="K5:M5"/>
    <mergeCell ref="B13:C13"/>
    <mergeCell ref="B8:C8"/>
    <mergeCell ref="B9:C9"/>
    <mergeCell ref="B12:C12"/>
    <mergeCell ref="B31:F31"/>
    <mergeCell ref="B14:C14"/>
    <mergeCell ref="B15:C15"/>
    <mergeCell ref="B16:C16"/>
    <mergeCell ref="E16:M16"/>
    <mergeCell ref="B17:C17"/>
    <mergeCell ref="B3:J3"/>
    <mergeCell ref="B4:D4"/>
    <mergeCell ref="E4:G4"/>
    <mergeCell ref="H4:J4"/>
    <mergeCell ref="B7:D7"/>
    <mergeCell ref="E7:M7"/>
    <mergeCell ref="B18:C18"/>
    <mergeCell ref="B19:C19"/>
    <mergeCell ref="B22:C22"/>
    <mergeCell ref="B23:C23"/>
    <mergeCell ref="B26:C26"/>
    <mergeCell ref="B30:J30"/>
    <mergeCell ref="B46:F46"/>
    <mergeCell ref="B32:C32"/>
    <mergeCell ref="B33:C33"/>
    <mergeCell ref="B34:C34"/>
    <mergeCell ref="B36:F36"/>
    <mergeCell ref="B37:C37"/>
    <mergeCell ref="B38:C38"/>
    <mergeCell ref="B39:C39"/>
    <mergeCell ref="B41:F41"/>
    <mergeCell ref="B42:C42"/>
    <mergeCell ref="B43:C43"/>
    <mergeCell ref="B44:C44"/>
    <mergeCell ref="B47:C47"/>
    <mergeCell ref="B48:C48"/>
    <mergeCell ref="B49:C49"/>
    <mergeCell ref="B50:C50"/>
    <mergeCell ref="B51:C51"/>
  </mergeCells>
  <hyperlinks>
    <hyperlink ref="B54:O54" r:id="rId1" display="CLICK HERE TO CREATE IN SMARTSHEET" xr:uid="{1AC443FB-D6AC-8F47-85B5-F8D224A80752}"/>
  </hyperlinks>
  <pageMargins left="0.4" right="0.4" top="0.4" bottom="0.4" header="0" footer="0"/>
  <pageSetup scale="57" fitToHeight="0" orientation="landscape" horizontalDpi="0" verticalDpi="0"/>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EE2F0-6EDB-CE45-8C6F-47FE652E7AD8}">
  <sheetPr>
    <tabColor theme="3" tint="0.79998168889431442"/>
    <pageSetUpPr fitToPage="1"/>
  </sheetPr>
  <dimension ref="A1:IS52"/>
  <sheetViews>
    <sheetView showGridLines="0" workbookViewId="0">
      <selection activeCell="D32" sqref="D32"/>
    </sheetView>
  </sheetViews>
  <sheetFormatPr baseColWidth="10" defaultRowHeight="16"/>
  <cols>
    <col min="1" max="1" width="3.33203125" style="11" customWidth="1"/>
    <col min="2" max="15" width="13.83203125" style="11" customWidth="1"/>
    <col min="16" max="16" width="14.83203125" style="11" customWidth="1"/>
    <col min="17" max="17" width="3.33203125" style="11" customWidth="1"/>
    <col min="18" max="16384" width="10.83203125" style="11"/>
  </cols>
  <sheetData>
    <row r="1" spans="1:253" s="4" customFormat="1" ht="52" customHeight="1">
      <c r="A1" s="3"/>
      <c r="B1" s="5" t="s">
        <v>43</v>
      </c>
      <c r="C1" s="11"/>
      <c r="D1" s="11"/>
      <c r="E1" s="11"/>
      <c r="F1" s="11"/>
      <c r="G1" s="11"/>
      <c r="H1" s="11"/>
      <c r="I1" s="3"/>
      <c r="J1" s="11"/>
      <c r="K1" s="11"/>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row>
    <row r="2" spans="1:253" s="4" customFormat="1" ht="48" customHeight="1">
      <c r="A2" s="3"/>
      <c r="B2" s="38" t="s">
        <v>22</v>
      </c>
      <c r="C2" s="38"/>
      <c r="D2" s="38"/>
      <c r="E2" s="38"/>
      <c r="F2" s="38"/>
      <c r="G2" s="38"/>
      <c r="H2" s="38"/>
      <c r="I2" s="38"/>
      <c r="J2" s="38"/>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row>
    <row r="3" spans="1:253" ht="25" customHeight="1">
      <c r="B3" s="39" t="s">
        <v>17</v>
      </c>
      <c r="C3" s="39"/>
      <c r="D3" s="39"/>
      <c r="E3" s="40" t="s">
        <v>18</v>
      </c>
      <c r="F3" s="40"/>
      <c r="G3" s="40"/>
      <c r="H3" s="41" t="s">
        <v>19</v>
      </c>
      <c r="I3" s="41"/>
      <c r="J3" s="41"/>
      <c r="K3" s="44" t="s">
        <v>20</v>
      </c>
      <c r="L3" s="44"/>
      <c r="M3" s="44"/>
    </row>
    <row r="4" spans="1:253" ht="60" customHeight="1">
      <c r="B4" s="45">
        <f>IFERROR((D7-D8)/D7*1,"–")</f>
        <v>0.92144788606153116</v>
      </c>
      <c r="C4" s="45"/>
      <c r="D4" s="45"/>
      <c r="E4" s="46">
        <f>IFERROR(D12/D7*1,"–")</f>
        <v>0.27138218967176236</v>
      </c>
      <c r="F4" s="46"/>
      <c r="G4" s="46"/>
      <c r="H4" s="47">
        <f>IFERROR(D21/D7*1,"–")</f>
        <v>0.63409634591761321</v>
      </c>
      <c r="I4" s="47"/>
      <c r="J4" s="47"/>
      <c r="K4" s="48">
        <f>IFERROR(D25/D7*1,"–")</f>
        <v>0.53023774634538712</v>
      </c>
      <c r="L4" s="48"/>
      <c r="M4" s="48"/>
    </row>
    <row r="6" spans="1:253" ht="35" customHeight="1">
      <c r="B6" s="42" t="s">
        <v>3</v>
      </c>
      <c r="C6" s="42"/>
      <c r="D6" s="42"/>
      <c r="E6" s="43" t="s">
        <v>2</v>
      </c>
      <c r="F6" s="43"/>
      <c r="G6" s="43"/>
      <c r="H6" s="43"/>
      <c r="I6" s="43"/>
      <c r="J6" s="43"/>
      <c r="K6" s="43"/>
      <c r="L6" s="43"/>
      <c r="M6" s="43"/>
    </row>
    <row r="7" spans="1:253" ht="30" customHeight="1">
      <c r="B7" s="37" t="s">
        <v>4</v>
      </c>
      <c r="C7" s="37"/>
      <c r="D7" s="7">
        <f>P32</f>
        <v>3110521</v>
      </c>
    </row>
    <row r="8" spans="1:253" ht="30" customHeight="1">
      <c r="B8" s="37" t="s">
        <v>5</v>
      </c>
      <c r="C8" s="37"/>
      <c r="D8" s="7">
        <f>P37</f>
        <v>244338</v>
      </c>
    </row>
    <row r="9" spans="1:253" ht="13" customHeight="1" thickBot="1">
      <c r="B9" s="9"/>
      <c r="C9" s="9"/>
      <c r="D9" s="10"/>
    </row>
    <row r="10" spans="1:253" ht="13" customHeight="1">
      <c r="B10" s="6"/>
      <c r="C10" s="6"/>
      <c r="D10" s="7"/>
    </row>
    <row r="11" spans="1:253" ht="30" customHeight="1">
      <c r="B11" s="37" t="s">
        <v>6</v>
      </c>
      <c r="C11" s="37"/>
      <c r="D11" s="7">
        <f>IFERROR(D7-D8,"–")</f>
        <v>2866183</v>
      </c>
    </row>
    <row r="12" spans="1:253" ht="30" customHeight="1">
      <c r="B12" s="37" t="s">
        <v>7</v>
      </c>
      <c r="C12" s="37"/>
      <c r="D12" s="7">
        <f>IFERROR(SUM(D13:D16),"–")</f>
        <v>844140</v>
      </c>
    </row>
    <row r="13" spans="1:253" ht="30" customHeight="1">
      <c r="B13" s="37" t="s">
        <v>8</v>
      </c>
      <c r="C13" s="37"/>
      <c r="D13" s="7">
        <f>P47</f>
        <v>348432</v>
      </c>
    </row>
    <row r="14" spans="1:253" ht="30" customHeight="1">
      <c r="B14" s="37" t="s">
        <v>9</v>
      </c>
      <c r="C14" s="37"/>
      <c r="D14" s="7">
        <f t="shared" ref="D14:D16" si="0">P48</f>
        <v>233471</v>
      </c>
    </row>
    <row r="15" spans="1:253" ht="30" customHeight="1">
      <c r="B15" s="37" t="s">
        <v>10</v>
      </c>
      <c r="C15" s="37"/>
      <c r="D15" s="7">
        <f t="shared" si="0"/>
        <v>140554</v>
      </c>
      <c r="E15" s="43" t="s">
        <v>7</v>
      </c>
      <c r="F15" s="43"/>
      <c r="G15" s="43"/>
      <c r="H15" s="43"/>
      <c r="I15" s="43"/>
      <c r="J15" s="43"/>
      <c r="K15" s="43"/>
      <c r="L15" s="43"/>
      <c r="M15" s="43"/>
    </row>
    <row r="16" spans="1:253" ht="30" customHeight="1">
      <c r="B16" s="37" t="s">
        <v>11</v>
      </c>
      <c r="C16" s="37"/>
      <c r="D16" s="7">
        <f t="shared" si="0"/>
        <v>121683</v>
      </c>
    </row>
    <row r="17" spans="1:251" ht="30" customHeight="1">
      <c r="B17" s="37" t="s">
        <v>12</v>
      </c>
      <c r="C17" s="37"/>
      <c r="D17" s="7">
        <f>P33</f>
        <v>2169</v>
      </c>
    </row>
    <row r="18" spans="1:251" ht="30" customHeight="1">
      <c r="B18" s="37" t="s">
        <v>13</v>
      </c>
      <c r="C18" s="37"/>
      <c r="D18" s="7">
        <f>P38</f>
        <v>51842</v>
      </c>
    </row>
    <row r="19" spans="1:251" ht="13" customHeight="1" thickBot="1">
      <c r="B19" s="9"/>
      <c r="C19" s="9"/>
      <c r="D19" s="10"/>
    </row>
    <row r="20" spans="1:251" ht="13" customHeight="1">
      <c r="B20" s="6"/>
      <c r="C20" s="6"/>
      <c r="D20" s="7"/>
    </row>
    <row r="21" spans="1:251" ht="30" customHeight="1">
      <c r="B21" s="37" t="s">
        <v>14</v>
      </c>
      <c r="C21" s="37"/>
      <c r="D21" s="7">
        <f>IFERROR(D11-D12+D17-D18,"–")</f>
        <v>1972370</v>
      </c>
    </row>
    <row r="22" spans="1:251" ht="30" customHeight="1">
      <c r="B22" s="37" t="s">
        <v>15</v>
      </c>
      <c r="C22" s="37"/>
      <c r="D22" s="7">
        <f>IFERROR(P42+P43,"–")</f>
        <v>323054.35500000004</v>
      </c>
    </row>
    <row r="23" spans="1:251" ht="13" customHeight="1" thickBot="1">
      <c r="B23" s="9"/>
      <c r="C23" s="9"/>
      <c r="D23" s="10"/>
    </row>
    <row r="24" spans="1:251" ht="13" customHeight="1">
      <c r="B24" s="6"/>
      <c r="C24" s="6"/>
      <c r="D24" s="7"/>
    </row>
    <row r="25" spans="1:251" ht="30" customHeight="1">
      <c r="B25" s="37" t="s">
        <v>16</v>
      </c>
      <c r="C25" s="37"/>
      <c r="D25" s="7">
        <f>IFERROR(D21-D22,"–")</f>
        <v>1649315.645</v>
      </c>
    </row>
    <row r="26" spans="1:251" ht="25" customHeight="1">
      <c r="B26" s="8"/>
      <c r="C26" s="8"/>
      <c r="D26" s="7"/>
    </row>
    <row r="27" spans="1:251" ht="25" customHeight="1"/>
    <row r="28" spans="1:251" ht="33" customHeight="1">
      <c r="B28" s="12" t="s">
        <v>23</v>
      </c>
      <c r="C28" s="16"/>
      <c r="D28" s="16"/>
      <c r="E28" s="16"/>
      <c r="F28" s="16"/>
      <c r="G28" s="16"/>
      <c r="H28" s="16"/>
      <c r="I28" s="16"/>
      <c r="J28" s="16"/>
      <c r="K28" s="16"/>
      <c r="L28" s="16"/>
      <c r="M28" s="16"/>
      <c r="N28" s="16"/>
      <c r="O28" s="16"/>
      <c r="P28" s="16"/>
    </row>
    <row r="29" spans="1:251" s="4" customFormat="1" ht="48" customHeight="1">
      <c r="A29" s="3"/>
      <c r="B29" s="29" t="s">
        <v>41</v>
      </c>
      <c r="C29" s="29"/>
      <c r="D29" s="29"/>
      <c r="E29" s="29"/>
      <c r="F29" s="29"/>
      <c r="G29" s="29"/>
      <c r="H29" s="29"/>
      <c r="I29" s="29"/>
      <c r="J29" s="29"/>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row>
    <row r="30" spans="1:251" ht="25" customHeight="1">
      <c r="B30" s="30" t="s">
        <v>36</v>
      </c>
      <c r="C30" s="30"/>
      <c r="D30" s="30"/>
      <c r="E30" s="30"/>
      <c r="F30" s="30"/>
      <c r="G30" s="13"/>
      <c r="H30" s="13"/>
      <c r="I30" s="13"/>
      <c r="J30" s="13"/>
    </row>
    <row r="31" spans="1:251" ht="25" customHeight="1">
      <c r="B31" s="27"/>
      <c r="C31" s="27"/>
      <c r="D31" s="14" t="s">
        <v>24</v>
      </c>
      <c r="E31" s="14" t="s">
        <v>25</v>
      </c>
      <c r="F31" s="14" t="s">
        <v>26</v>
      </c>
      <c r="G31" s="14" t="s">
        <v>27</v>
      </c>
      <c r="H31" s="14" t="s">
        <v>28</v>
      </c>
      <c r="I31" s="14" t="s">
        <v>29</v>
      </c>
      <c r="J31" s="14" t="s">
        <v>30</v>
      </c>
      <c r="K31" s="14" t="s">
        <v>31</v>
      </c>
      <c r="L31" s="14" t="s">
        <v>32</v>
      </c>
      <c r="M31" s="14" t="s">
        <v>33</v>
      </c>
      <c r="N31" s="14" t="s">
        <v>34</v>
      </c>
      <c r="O31" s="14" t="s">
        <v>35</v>
      </c>
      <c r="P31" s="14" t="s">
        <v>42</v>
      </c>
    </row>
    <row r="32" spans="1:251" ht="25" customHeight="1">
      <c r="B32" s="31" t="s">
        <v>2</v>
      </c>
      <c r="C32" s="32"/>
      <c r="D32" s="17">
        <v>229254</v>
      </c>
      <c r="E32" s="17">
        <v>270209</v>
      </c>
      <c r="F32" s="17">
        <v>225209</v>
      </c>
      <c r="G32" s="17">
        <v>323746</v>
      </c>
      <c r="H32" s="17">
        <v>198227</v>
      </c>
      <c r="I32" s="17">
        <v>241498</v>
      </c>
      <c r="J32" s="17">
        <v>334224</v>
      </c>
      <c r="K32" s="17">
        <v>213800</v>
      </c>
      <c r="L32" s="17">
        <v>285710</v>
      </c>
      <c r="M32" s="17">
        <v>256104</v>
      </c>
      <c r="N32" s="17">
        <v>248840</v>
      </c>
      <c r="O32" s="17">
        <v>283700</v>
      </c>
      <c r="P32" s="18">
        <f>IFERROR(SUM(D32:O32),"–")</f>
        <v>3110521</v>
      </c>
    </row>
    <row r="33" spans="2:16" ht="25" customHeight="1">
      <c r="B33" s="31" t="s">
        <v>12</v>
      </c>
      <c r="C33" s="32"/>
      <c r="D33" s="17">
        <v>220</v>
      </c>
      <c r="E33" s="17">
        <v>0</v>
      </c>
      <c r="F33" s="17">
        <v>95</v>
      </c>
      <c r="G33" s="17">
        <v>642</v>
      </c>
      <c r="H33" s="17">
        <v>0</v>
      </c>
      <c r="I33" s="17">
        <v>0</v>
      </c>
      <c r="J33" s="17">
        <v>0</v>
      </c>
      <c r="K33" s="17">
        <v>1100</v>
      </c>
      <c r="L33" s="17">
        <v>112</v>
      </c>
      <c r="M33" s="17">
        <v>0</v>
      </c>
      <c r="N33" s="17">
        <v>0</v>
      </c>
      <c r="O33" s="17">
        <v>0</v>
      </c>
      <c r="P33" s="18">
        <f>IFERROR(SUM(D33:O33),"–")</f>
        <v>2169</v>
      </c>
    </row>
    <row r="34" spans="2:16" ht="25" customHeight="1"/>
    <row r="35" spans="2:16" ht="25" customHeight="1">
      <c r="B35" s="30" t="s">
        <v>37</v>
      </c>
      <c r="C35" s="30"/>
      <c r="D35" s="30"/>
      <c r="E35" s="30"/>
      <c r="F35" s="30"/>
      <c r="G35" s="13"/>
      <c r="H35" s="13"/>
      <c r="I35" s="13"/>
      <c r="J35" s="13"/>
    </row>
    <row r="36" spans="2:16" ht="25" customHeight="1">
      <c r="B36" s="27"/>
      <c r="C36" s="27"/>
      <c r="D36" s="20" t="s">
        <v>24</v>
      </c>
      <c r="E36" s="20" t="s">
        <v>25</v>
      </c>
      <c r="F36" s="20" t="s">
        <v>26</v>
      </c>
      <c r="G36" s="20" t="s">
        <v>27</v>
      </c>
      <c r="H36" s="20" t="s">
        <v>28</v>
      </c>
      <c r="I36" s="20" t="s">
        <v>29</v>
      </c>
      <c r="J36" s="20" t="s">
        <v>30</v>
      </c>
      <c r="K36" s="20" t="s">
        <v>31</v>
      </c>
      <c r="L36" s="20" t="s">
        <v>32</v>
      </c>
      <c r="M36" s="20" t="s">
        <v>33</v>
      </c>
      <c r="N36" s="20" t="s">
        <v>34</v>
      </c>
      <c r="O36" s="20" t="s">
        <v>35</v>
      </c>
      <c r="P36" s="20" t="s">
        <v>42</v>
      </c>
    </row>
    <row r="37" spans="2:16" ht="25" customHeight="1">
      <c r="B37" s="33" t="s">
        <v>5</v>
      </c>
      <c r="C37" s="34"/>
      <c r="D37" s="17">
        <v>21119</v>
      </c>
      <c r="E37" s="17">
        <v>19181</v>
      </c>
      <c r="F37" s="17">
        <v>22124</v>
      </c>
      <c r="G37" s="17">
        <v>17346</v>
      </c>
      <c r="H37" s="17">
        <v>21949</v>
      </c>
      <c r="I37" s="17">
        <v>21188</v>
      </c>
      <c r="J37" s="17">
        <v>18509</v>
      </c>
      <c r="K37" s="17">
        <v>22433</v>
      </c>
      <c r="L37" s="17">
        <v>17921</v>
      </c>
      <c r="M37" s="17">
        <v>19814</v>
      </c>
      <c r="N37" s="17">
        <v>19651</v>
      </c>
      <c r="O37" s="17">
        <v>23103</v>
      </c>
      <c r="P37" s="21">
        <f>IFERROR(SUM(D37:O37),"–")</f>
        <v>244338</v>
      </c>
    </row>
    <row r="38" spans="2:16" ht="25" customHeight="1">
      <c r="B38" s="33" t="s">
        <v>13</v>
      </c>
      <c r="C38" s="34"/>
      <c r="D38" s="17">
        <v>4611</v>
      </c>
      <c r="E38" s="17">
        <v>4004</v>
      </c>
      <c r="F38" s="17">
        <v>4624</v>
      </c>
      <c r="G38" s="17">
        <v>2837</v>
      </c>
      <c r="H38" s="17">
        <v>5044</v>
      </c>
      <c r="I38" s="17">
        <v>7154</v>
      </c>
      <c r="J38" s="17">
        <v>5610</v>
      </c>
      <c r="K38" s="17">
        <v>3354</v>
      </c>
      <c r="L38" s="17">
        <v>1185</v>
      </c>
      <c r="M38" s="17">
        <v>3513</v>
      </c>
      <c r="N38" s="17">
        <v>5322</v>
      </c>
      <c r="O38" s="17">
        <v>4584</v>
      </c>
      <c r="P38" s="21">
        <f>IFERROR(SUM(D38:O38),"–")</f>
        <v>51842</v>
      </c>
    </row>
    <row r="39" spans="2:16" ht="25" customHeight="1"/>
    <row r="40" spans="2:16" ht="25" customHeight="1">
      <c r="B40" s="30" t="s">
        <v>38</v>
      </c>
      <c r="C40" s="30"/>
      <c r="D40" s="30"/>
      <c r="E40" s="30"/>
      <c r="F40" s="30"/>
      <c r="G40" s="13"/>
      <c r="H40" s="13"/>
      <c r="I40" s="13"/>
      <c r="J40" s="13"/>
    </row>
    <row r="41" spans="2:16" ht="25" customHeight="1">
      <c r="B41" s="27"/>
      <c r="C41" s="27"/>
      <c r="D41" s="15" t="s">
        <v>24</v>
      </c>
      <c r="E41" s="15" t="s">
        <v>25</v>
      </c>
      <c r="F41" s="15" t="s">
        <v>26</v>
      </c>
      <c r="G41" s="15" t="s">
        <v>27</v>
      </c>
      <c r="H41" s="15" t="s">
        <v>28</v>
      </c>
      <c r="I41" s="15" t="s">
        <v>29</v>
      </c>
      <c r="J41" s="15" t="s">
        <v>30</v>
      </c>
      <c r="K41" s="15" t="s">
        <v>31</v>
      </c>
      <c r="L41" s="15" t="s">
        <v>32</v>
      </c>
      <c r="M41" s="15" t="s">
        <v>33</v>
      </c>
      <c r="N41" s="15" t="s">
        <v>34</v>
      </c>
      <c r="O41" s="15" t="s">
        <v>35</v>
      </c>
      <c r="P41" s="15" t="s">
        <v>42</v>
      </c>
    </row>
    <row r="42" spans="2:16" ht="25" customHeight="1">
      <c r="B42" s="35" t="s">
        <v>39</v>
      </c>
      <c r="C42" s="36"/>
      <c r="D42" s="17">
        <v>19978.66</v>
      </c>
      <c r="E42" s="17">
        <v>14081.470000000001</v>
      </c>
      <c r="F42" s="17">
        <v>14702.480000000001</v>
      </c>
      <c r="G42" s="17">
        <v>21901.75</v>
      </c>
      <c r="H42" s="17">
        <v>19093.75</v>
      </c>
      <c r="I42" s="17">
        <v>19028.62</v>
      </c>
      <c r="J42" s="17">
        <v>22846.98</v>
      </c>
      <c r="K42" s="17">
        <v>20246.2</v>
      </c>
      <c r="L42" s="17">
        <v>12892.62</v>
      </c>
      <c r="M42" s="17">
        <v>16512.34</v>
      </c>
      <c r="N42" s="17">
        <v>13916.5</v>
      </c>
      <c r="O42" s="17">
        <v>20168.2</v>
      </c>
      <c r="P42" s="19">
        <f>IFERROR(SUM(D42:O42),"–")</f>
        <v>215369.57000000004</v>
      </c>
    </row>
    <row r="43" spans="2:16" ht="25" customHeight="1">
      <c r="B43" s="35" t="s">
        <v>40</v>
      </c>
      <c r="C43" s="36"/>
      <c r="D43" s="17">
        <v>9989.33</v>
      </c>
      <c r="E43" s="17">
        <v>7040.7350000000006</v>
      </c>
      <c r="F43" s="17">
        <v>7351.2400000000007</v>
      </c>
      <c r="G43" s="17">
        <v>10950.875</v>
      </c>
      <c r="H43" s="17">
        <v>9546.875</v>
      </c>
      <c r="I43" s="17">
        <v>9514.31</v>
      </c>
      <c r="J43" s="17">
        <v>11423.49</v>
      </c>
      <c r="K43" s="17">
        <v>10123.1</v>
      </c>
      <c r="L43" s="17">
        <v>6446.31</v>
      </c>
      <c r="M43" s="17">
        <v>8256.17</v>
      </c>
      <c r="N43" s="17">
        <v>6958.25</v>
      </c>
      <c r="O43" s="17">
        <v>10084.1</v>
      </c>
      <c r="P43" s="19">
        <f>IFERROR(SUM(D43:O43),"–")</f>
        <v>107684.78500000002</v>
      </c>
    </row>
    <row r="44" spans="2:16" ht="25" customHeight="1"/>
    <row r="45" spans="2:16" ht="25" customHeight="1">
      <c r="B45" s="30" t="s">
        <v>7</v>
      </c>
      <c r="C45" s="30"/>
      <c r="D45" s="30"/>
      <c r="E45" s="30"/>
      <c r="F45" s="30"/>
      <c r="G45" s="13"/>
      <c r="H45" s="13"/>
      <c r="I45" s="13"/>
      <c r="J45" s="13"/>
    </row>
    <row r="46" spans="2:16" ht="25" customHeight="1">
      <c r="B46" s="27"/>
      <c r="C46" s="27"/>
      <c r="D46" s="24" t="s">
        <v>24</v>
      </c>
      <c r="E46" s="24" t="s">
        <v>25</v>
      </c>
      <c r="F46" s="24" t="s">
        <v>26</v>
      </c>
      <c r="G46" s="24" t="s">
        <v>27</v>
      </c>
      <c r="H46" s="24" t="s">
        <v>28</v>
      </c>
      <c r="I46" s="24" t="s">
        <v>29</v>
      </c>
      <c r="J46" s="24" t="s">
        <v>30</v>
      </c>
      <c r="K46" s="24" t="s">
        <v>31</v>
      </c>
      <c r="L46" s="24" t="s">
        <v>32</v>
      </c>
      <c r="M46" s="24" t="s">
        <v>33</v>
      </c>
      <c r="N46" s="24" t="s">
        <v>34</v>
      </c>
      <c r="O46" s="24" t="s">
        <v>35</v>
      </c>
      <c r="P46" s="24" t="s">
        <v>42</v>
      </c>
    </row>
    <row r="47" spans="2:16" ht="25" customHeight="1">
      <c r="B47" s="28" t="s">
        <v>8</v>
      </c>
      <c r="C47" s="28"/>
      <c r="D47" s="17">
        <v>30435</v>
      </c>
      <c r="E47" s="17">
        <v>27382</v>
      </c>
      <c r="F47" s="17">
        <v>29250</v>
      </c>
      <c r="G47" s="17">
        <v>30349</v>
      </c>
      <c r="H47" s="17">
        <v>30526</v>
      </c>
      <c r="I47" s="17">
        <v>29644</v>
      </c>
      <c r="J47" s="17">
        <v>28787</v>
      </c>
      <c r="K47" s="17">
        <v>29011</v>
      </c>
      <c r="L47" s="17">
        <v>29641</v>
      </c>
      <c r="M47" s="17">
        <v>27289</v>
      </c>
      <c r="N47" s="17">
        <v>27625</v>
      </c>
      <c r="O47" s="17">
        <v>28493</v>
      </c>
      <c r="P47" s="23">
        <f>IFERROR(SUM(D47:O47),"–")</f>
        <v>348432</v>
      </c>
    </row>
    <row r="48" spans="2:16" ht="25" customHeight="1">
      <c r="B48" s="28" t="s">
        <v>9</v>
      </c>
      <c r="C48" s="28"/>
      <c r="D48" s="17">
        <v>18112</v>
      </c>
      <c r="E48" s="17">
        <v>24712</v>
      </c>
      <c r="F48" s="17">
        <v>15764</v>
      </c>
      <c r="G48" s="17">
        <v>13931</v>
      </c>
      <c r="H48" s="17">
        <v>11558</v>
      </c>
      <c r="I48" s="17">
        <v>26196</v>
      </c>
      <c r="J48" s="17">
        <v>18301</v>
      </c>
      <c r="K48" s="17">
        <v>23858</v>
      </c>
      <c r="L48" s="17">
        <v>20145</v>
      </c>
      <c r="M48" s="17">
        <v>22988</v>
      </c>
      <c r="N48" s="17">
        <v>26661</v>
      </c>
      <c r="O48" s="17">
        <v>11245</v>
      </c>
      <c r="P48" s="23">
        <f>IFERROR(SUM(D48:O48),"–")</f>
        <v>233471</v>
      </c>
    </row>
    <row r="49" spans="2:16" ht="25" customHeight="1">
      <c r="B49" s="28" t="s">
        <v>10</v>
      </c>
      <c r="C49" s="28"/>
      <c r="D49" s="17">
        <v>15000</v>
      </c>
      <c r="E49" s="17">
        <v>15000</v>
      </c>
      <c r="F49" s="17">
        <v>9500</v>
      </c>
      <c r="G49" s="17">
        <v>26004</v>
      </c>
      <c r="H49" s="17">
        <v>8500</v>
      </c>
      <c r="I49" s="17">
        <v>8500</v>
      </c>
      <c r="J49" s="17">
        <v>8500</v>
      </c>
      <c r="K49" s="17">
        <v>15550</v>
      </c>
      <c r="L49" s="17">
        <v>8500</v>
      </c>
      <c r="M49" s="17">
        <v>8500</v>
      </c>
      <c r="N49" s="17">
        <v>8500</v>
      </c>
      <c r="O49" s="17">
        <v>8500</v>
      </c>
      <c r="P49" s="23">
        <f>IFERROR(SUM(D49:O49),"–")</f>
        <v>140554</v>
      </c>
    </row>
    <row r="50" spans="2:16" ht="25" customHeight="1">
      <c r="B50" s="28" t="s">
        <v>11</v>
      </c>
      <c r="C50" s="28"/>
      <c r="D50" s="17">
        <v>8810</v>
      </c>
      <c r="E50" s="17">
        <v>14654</v>
      </c>
      <c r="F50" s="17">
        <v>13242</v>
      </c>
      <c r="G50" s="17">
        <v>7500</v>
      </c>
      <c r="H50" s="17">
        <v>7500</v>
      </c>
      <c r="I50" s="17">
        <v>7500</v>
      </c>
      <c r="J50" s="17">
        <v>6246</v>
      </c>
      <c r="K50" s="17">
        <v>8975</v>
      </c>
      <c r="L50" s="17">
        <v>15046</v>
      </c>
      <c r="M50" s="17">
        <v>13210</v>
      </c>
      <c r="N50" s="17">
        <v>9500</v>
      </c>
      <c r="O50" s="17">
        <v>9500</v>
      </c>
      <c r="P50" s="23">
        <f>IFERROR(SUM(D50:O50),"–")</f>
        <v>121683</v>
      </c>
    </row>
    <row r="51" spans="2:16" ht="25" customHeight="1">
      <c r="C51" s="26"/>
      <c r="D51" s="22">
        <f>SUM(D47:D50)</f>
        <v>72357</v>
      </c>
      <c r="E51" s="23">
        <f t="shared" ref="E51:O51" si="1">SUM(E47:E50)</f>
        <v>81748</v>
      </c>
      <c r="F51" s="23">
        <f t="shared" si="1"/>
        <v>67756</v>
      </c>
      <c r="G51" s="23">
        <f t="shared" si="1"/>
        <v>77784</v>
      </c>
      <c r="H51" s="23">
        <f t="shared" si="1"/>
        <v>58084</v>
      </c>
      <c r="I51" s="23">
        <f t="shared" si="1"/>
        <v>71840</v>
      </c>
      <c r="J51" s="23">
        <f t="shared" si="1"/>
        <v>61834</v>
      </c>
      <c r="K51" s="23">
        <f t="shared" si="1"/>
        <v>77394</v>
      </c>
      <c r="L51" s="23">
        <f t="shared" si="1"/>
        <v>73332</v>
      </c>
      <c r="M51" s="23">
        <f t="shared" si="1"/>
        <v>71987</v>
      </c>
      <c r="N51" s="23">
        <f t="shared" si="1"/>
        <v>72286</v>
      </c>
      <c r="O51" s="23">
        <f t="shared" si="1"/>
        <v>57738</v>
      </c>
      <c r="P51" s="25">
        <f>IFERROR(SUM(D51:O51),"–")</f>
        <v>844140</v>
      </c>
    </row>
    <row r="52" spans="2:16" ht="25" customHeight="1"/>
  </sheetData>
  <mergeCells count="44">
    <mergeCell ref="B25:C25"/>
    <mergeCell ref="B3:D3"/>
    <mergeCell ref="B4:D4"/>
    <mergeCell ref="B11:C11"/>
    <mergeCell ref="B12:C12"/>
    <mergeCell ref="B13:C13"/>
    <mergeCell ref="B14:C14"/>
    <mergeCell ref="B15:C15"/>
    <mergeCell ref="B16:C16"/>
    <mergeCell ref="B6:D6"/>
    <mergeCell ref="B7:C7"/>
    <mergeCell ref="B8:C8"/>
    <mergeCell ref="B33:C33"/>
    <mergeCell ref="B36:C36"/>
    <mergeCell ref="B2:J2"/>
    <mergeCell ref="E6:M6"/>
    <mergeCell ref="B29:J29"/>
    <mergeCell ref="E15:M15"/>
    <mergeCell ref="E3:G3"/>
    <mergeCell ref="H3:J3"/>
    <mergeCell ref="K3:M3"/>
    <mergeCell ref="E4:G4"/>
    <mergeCell ref="H4:J4"/>
    <mergeCell ref="K4:M4"/>
    <mergeCell ref="B17:C17"/>
    <mergeCell ref="B18:C18"/>
    <mergeCell ref="B21:C21"/>
    <mergeCell ref="B22:C22"/>
    <mergeCell ref="B49:C49"/>
    <mergeCell ref="B50:C50"/>
    <mergeCell ref="B30:F30"/>
    <mergeCell ref="B35:F35"/>
    <mergeCell ref="B40:F40"/>
    <mergeCell ref="B45:F45"/>
    <mergeCell ref="B43:C43"/>
    <mergeCell ref="B46:C46"/>
    <mergeCell ref="B47:C47"/>
    <mergeCell ref="B48:C48"/>
    <mergeCell ref="B37:C37"/>
    <mergeCell ref="B38:C38"/>
    <mergeCell ref="B41:C41"/>
    <mergeCell ref="B42:C42"/>
    <mergeCell ref="B31:C31"/>
    <mergeCell ref="B32:C32"/>
  </mergeCells>
  <phoneticPr fontId="8" type="noConversion"/>
  <pageMargins left="0.4" right="0.4" top="0.4" bottom="0.4" header="0" footer="0"/>
  <pageSetup scale="57" fitToHeight="0" orientation="landscape" horizontalDpi="0" verticalDpi="0"/>
  <rowBreaks count="1" manualBreakCount="1">
    <brk id="27"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O113" sqref="O113"/>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Marketing Executive Dashboard</vt:lpstr>
      <vt:lpstr>EXAMPLE - Mktg Exec Dashboard</vt:lpstr>
      <vt:lpstr>- Disclaimer -</vt:lpstr>
      <vt:lpstr>'EXAMPLE - Mktg Exec Dashboard'!Print_Area</vt:lpstr>
      <vt:lpstr>'Marketing Executive Dashboard'!Print_Area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Heather Key</cp:lastModifiedBy>
  <dcterms:created xsi:type="dcterms:W3CDTF">2022-11-07T00:17:24Z</dcterms:created>
  <dcterms:modified xsi:type="dcterms:W3CDTF">2023-10-11T23:18:28Z</dcterms:modified>
  <cp:category/>
</cp:coreProperties>
</file>