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attendance-tracking-templates - DE^JES^JFR^JIT^JPT^JJP/"/>
    </mc:Choice>
  </mc:AlternateContent>
  <xr:revisionPtr revIDLastSave="10" documentId="13_ncr:1_{45E44B5F-60D1-4E91-B949-DCF88C8F0652}" xr6:coauthVersionLast="47" xr6:coauthVersionMax="47" xr10:uidLastSave="{6B8EAEEC-2643-4AC3-ABA8-FC91CD46C042}"/>
  <bookViews>
    <workbookView xWindow="-120" yWindow="-120" windowWidth="20730" windowHeight="11160" tabRatio="500" xr2:uid="{00000000-000D-0000-FFFF-FFFF00000000}"/>
  </bookViews>
  <sheets>
    <sheet name="従業員の出欠トラッカー" sheetId="4" r:id="rId1"/>
    <sheet name="シフト データ" sheetId="5" r:id="rId2"/>
    <sheet name="従業員 ID と給与率" sheetId="6" r:id="rId3"/>
    <sheet name="ポイント システム参照" sheetId="7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4" l="1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I33" i="4"/>
  <c r="I29" i="4"/>
  <c r="I25" i="4"/>
  <c r="J12" i="4"/>
  <c r="J21" i="4"/>
  <c r="J20" i="4"/>
  <c r="J14" i="4"/>
  <c r="J13" i="4"/>
  <c r="J11" i="4"/>
  <c r="J10" i="4"/>
  <c r="J9" i="4"/>
  <c r="J8" i="4"/>
  <c r="J7" i="4"/>
  <c r="K8" i="4"/>
  <c r="K9" i="4"/>
  <c r="K10" i="4"/>
  <c r="K11" i="4"/>
  <c r="K12" i="4"/>
  <c r="K13" i="4"/>
  <c r="K14" i="4"/>
  <c r="K20" i="4"/>
  <c r="K21" i="4"/>
  <c r="K7" i="4"/>
  <c r="C6" i="4"/>
  <c r="D6" i="4"/>
  <c r="E6" i="4"/>
  <c r="F6" i="4"/>
  <c r="G6" i="4"/>
  <c r="H6" i="4"/>
  <c r="I6" i="4"/>
  <c r="L10" i="4"/>
  <c r="L14" i="4"/>
  <c r="L7" i="4"/>
  <c r="L11" i="4"/>
  <c r="L8" i="4"/>
  <c r="L12" i="4"/>
  <c r="L20" i="4"/>
  <c r="L9" i="4"/>
  <c r="L13" i="4"/>
  <c r="L21" i="4"/>
  <c r="L22" i="4"/>
</calcChain>
</file>

<file path=xl/sharedStrings.xml><?xml version="1.0" encoding="utf-8"?>
<sst xmlns="http://schemas.openxmlformats.org/spreadsheetml/2006/main" count="176" uniqueCount="61">
  <si>
    <t>–</t>
  </si>
  <si>
    <t>MM/DD/YY</t>
  </si>
  <si>
    <r>
      <rPr>
        <b/>
        <sz val="22"/>
        <color theme="1" tint="0.34998626667073579"/>
        <rFont val="MS PGothic"/>
        <family val="2"/>
        <charset val="128"/>
      </rPr>
      <t>従業員の出欠トラッカー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</si>
  <si>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8" tint="-0.249977111117893"/>
        <rFont val="MS PGothic"/>
        <family val="2"/>
        <charset val="128"/>
      </rPr>
      <t>週の初日</t>
    </r>
  </si>
  <si>
    <r>
      <rPr>
        <sz val="10"/>
        <color theme="1"/>
        <rFont val="MS PGothic"/>
        <family val="2"/>
        <charset val="128"/>
      </rPr>
      <t>月曜</t>
    </r>
  </si>
  <si>
    <r>
      <rPr>
        <sz val="10"/>
        <color theme="1"/>
        <rFont val="MS PGothic"/>
        <family val="2"/>
        <charset val="128"/>
      </rPr>
      <t>火曜</t>
    </r>
  </si>
  <si>
    <r>
      <rPr>
        <sz val="10"/>
        <color theme="1"/>
        <rFont val="MS PGothic"/>
        <family val="2"/>
        <charset val="128"/>
      </rPr>
      <t>水曜</t>
    </r>
  </si>
  <si>
    <r>
      <rPr>
        <sz val="10"/>
        <color theme="1"/>
        <rFont val="MS PGothic"/>
        <family val="2"/>
        <charset val="128"/>
      </rPr>
      <t>木曜</t>
    </r>
  </si>
  <si>
    <r>
      <rPr>
        <sz val="10"/>
        <color theme="1"/>
        <rFont val="MS PGothic"/>
        <family val="2"/>
        <charset val="128"/>
      </rPr>
      <t>金曜</t>
    </r>
  </si>
  <si>
    <r>
      <rPr>
        <sz val="10"/>
        <color theme="1"/>
        <rFont val="MS PGothic"/>
        <family val="2"/>
        <charset val="128"/>
      </rPr>
      <t>土曜</t>
    </r>
  </si>
  <si>
    <r>
      <rPr>
        <sz val="10"/>
        <color theme="1"/>
        <rFont val="MS PGothic"/>
        <family val="2"/>
        <charset val="128"/>
      </rPr>
      <t>日曜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</si>
  <si>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</si>
  <si>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10"/>
        <color theme="1"/>
        <rFont val="MS PGothic"/>
        <family val="2"/>
        <charset val="128"/>
      </rPr>
      <t>時間</t>
    </r>
  </si>
  <si>
    <r>
      <rPr>
        <b/>
        <sz val="10"/>
        <color theme="1"/>
        <rFont val="MS PGothic"/>
        <family val="2"/>
        <charset val="128"/>
      </rPr>
      <t>時給</t>
    </r>
  </si>
  <si>
    <r>
      <rPr>
        <b/>
        <sz val="10"/>
        <color theme="1"/>
        <rFont val="MS PGothic"/>
        <family val="2"/>
        <charset val="128"/>
      </rPr>
      <t>給与</t>
    </r>
  </si>
  <si>
    <r>
      <rPr>
        <sz val="10"/>
        <color theme="1"/>
        <rFont val="MS PGothic"/>
        <family val="2"/>
        <charset val="128"/>
      </rPr>
      <t>合計コスト</t>
    </r>
  </si>
  <si>
    <r>
      <rPr>
        <sz val="16"/>
        <color indexed="8"/>
        <rFont val="MS PGothic"/>
        <family val="2"/>
        <charset val="128"/>
      </rPr>
      <t>出欠ポイント</t>
    </r>
  </si>
  <si>
    <r>
      <rPr>
        <b/>
        <sz val="10"/>
        <color theme="7" tint="-0.499984740745262"/>
        <rFont val="MS PGothic"/>
        <family val="2"/>
        <charset val="128"/>
      </rPr>
      <t>従業員</t>
    </r>
    <r>
      <rPr>
        <b/>
        <sz val="10"/>
        <color theme="7" tint="-0.499984740745262"/>
        <rFont val="Century Gothic"/>
        <family val="2"/>
      </rPr>
      <t xml:space="preserve"> ID</t>
    </r>
  </si>
  <si>
    <r>
      <rPr>
        <b/>
        <sz val="10"/>
        <color theme="7" tint="-0.499984740745262"/>
        <rFont val="MS PGothic"/>
        <family val="2"/>
        <charset val="128"/>
      </rPr>
      <t>日付</t>
    </r>
  </si>
  <si>
    <r>
      <rPr>
        <b/>
        <sz val="10"/>
        <color theme="7" tint="-0.499984740745262"/>
        <rFont val="MS PGothic"/>
        <family val="2"/>
        <charset val="128"/>
      </rPr>
      <t>説明</t>
    </r>
  </si>
  <si>
    <r>
      <rPr>
        <b/>
        <sz val="10"/>
        <color theme="7" tint="-0.499984740745262"/>
        <rFont val="MS PGothic"/>
        <family val="2"/>
        <charset val="128"/>
      </rPr>
      <t>ポイント</t>
    </r>
  </si>
  <si>
    <r>
      <rPr>
        <b/>
        <sz val="10"/>
        <color theme="7" tint="-0.499984740745262"/>
        <rFont val="MS PGothic"/>
        <family val="2"/>
        <charset val="128"/>
      </rPr>
      <t>懲戒処分</t>
    </r>
  </si>
  <si>
    <r>
      <rPr>
        <b/>
        <sz val="10"/>
        <color theme="7" tint="-0.499984740745262"/>
        <rFont val="MS PGothic"/>
        <family val="2"/>
        <charset val="128"/>
      </rPr>
      <t>合計ポイント</t>
    </r>
  </si>
  <si>
    <r>
      <rPr>
        <i/>
        <sz val="10"/>
        <color indexed="8"/>
        <rFont val="MS PGothic"/>
        <family val="2"/>
        <charset val="128"/>
      </rPr>
      <t>ユーザーは、下に開始日を入力します。それぞれのタブにシフト</t>
    </r>
    <r>
      <rPr>
        <i/>
        <sz val="10"/>
        <color indexed="8"/>
        <rFont val="Century Gothic"/>
        <family val="2"/>
      </rPr>
      <t xml:space="preserve"> </t>
    </r>
    <r>
      <rPr>
        <i/>
        <sz val="10"/>
        <color indexed="8"/>
        <rFont val="MS PGothic"/>
        <family val="2"/>
        <charset val="128"/>
      </rPr>
      <t>データと従業員</t>
    </r>
    <r>
      <rPr>
        <i/>
        <sz val="10"/>
        <color indexed="8"/>
        <rFont val="Century Gothic"/>
        <family val="2"/>
      </rPr>
      <t xml:space="preserve"> ID </t>
    </r>
    <r>
      <rPr>
        <i/>
        <sz val="10"/>
        <color indexed="8"/>
        <rFont val="MS PGothic"/>
        <family val="2"/>
        <charset val="128"/>
      </rPr>
      <t>を給与率と一緒に入力します。</t>
    </r>
    <r>
      <rPr>
        <i/>
        <sz val="10"/>
        <color indexed="8"/>
        <rFont val="Century Gothic"/>
        <family val="2"/>
      </rPr>
      <t xml:space="preserve"> 
</t>
    </r>
    <r>
      <rPr>
        <i/>
        <sz val="10"/>
        <color indexed="8"/>
        <rFont val="MS PGothic"/>
        <family val="2"/>
        <charset val="128"/>
      </rPr>
      <t>スケジュールを完了するには、下の表のドロップダウン</t>
    </r>
    <r>
      <rPr>
        <i/>
        <sz val="10"/>
        <color indexed="8"/>
        <rFont val="Century Gothic"/>
        <family val="2"/>
      </rPr>
      <t xml:space="preserve"> </t>
    </r>
    <r>
      <rPr>
        <i/>
        <sz val="10"/>
        <color indexed="8"/>
        <rFont val="MS PGothic"/>
        <family val="2"/>
        <charset val="128"/>
      </rPr>
      <t>メニューを使用します。計算は自動的に実行されます。</t>
    </r>
    <r>
      <rPr>
        <i/>
        <sz val="10"/>
        <color indexed="8"/>
        <rFont val="Century Gothic"/>
        <family val="2"/>
      </rPr>
      <t xml:space="preserve"> </t>
    </r>
    <phoneticPr fontId="24" type="noConversion"/>
  </si>
  <si>
    <r>
      <rPr>
        <sz val="10"/>
        <color theme="1"/>
        <rFont val="MS PGothic"/>
        <family val="2"/>
        <charset val="128"/>
      </rPr>
      <t>シフト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タイプ</t>
    </r>
  </si>
  <si>
    <r>
      <rPr>
        <sz val="10"/>
        <color theme="1"/>
        <rFont val="MS PGothic"/>
        <family val="2"/>
        <charset val="128"/>
      </rPr>
      <t>開始</t>
    </r>
  </si>
  <si>
    <r>
      <rPr>
        <sz val="10"/>
        <color theme="1"/>
        <rFont val="MS PGothic"/>
        <family val="2"/>
        <charset val="128"/>
      </rPr>
      <t>終了</t>
    </r>
  </si>
  <si>
    <r>
      <rPr>
        <sz val="10"/>
        <color theme="1"/>
        <rFont val="MS PGothic"/>
        <family val="2"/>
        <charset val="128"/>
      </rPr>
      <t>時間</t>
    </r>
  </si>
  <si>
    <r>
      <rPr>
        <sz val="10"/>
        <color theme="1"/>
        <rFont val="MS PGothic"/>
        <family val="2"/>
        <charset val="128"/>
      </rPr>
      <t>午後</t>
    </r>
  </si>
  <si>
    <r>
      <t xml:space="preserve">1 </t>
    </r>
    <r>
      <rPr>
        <sz val="10"/>
        <color theme="1"/>
        <rFont val="MS PGothic"/>
        <family val="2"/>
        <charset val="128"/>
      </rPr>
      <t>日</t>
    </r>
  </si>
  <si>
    <r>
      <rPr>
        <sz val="10"/>
        <color theme="1"/>
        <rFont val="MS PGothic"/>
        <family val="2"/>
        <charset val="128"/>
      </rPr>
      <t>夜</t>
    </r>
  </si>
  <si>
    <r>
      <rPr>
        <sz val="10"/>
        <color theme="1"/>
        <rFont val="MS PGothic"/>
        <family val="2"/>
        <charset val="128"/>
      </rPr>
      <t>半日</t>
    </r>
  </si>
  <si>
    <r>
      <rPr>
        <sz val="10"/>
        <color theme="1"/>
        <rFont val="MS PGothic"/>
        <family val="2"/>
        <charset val="128"/>
      </rPr>
      <t>深夜</t>
    </r>
  </si>
  <si>
    <r>
      <rPr>
        <sz val="10"/>
        <color theme="1"/>
        <rFont val="MS PGothic"/>
        <family val="2"/>
        <charset val="128"/>
      </rPr>
      <t>半夜</t>
    </r>
  </si>
  <si>
    <r>
      <rPr>
        <sz val="10"/>
        <color theme="1"/>
        <rFont val="MS PGothic"/>
        <family val="2"/>
        <charset val="128"/>
      </rPr>
      <t>休暇</t>
    </r>
  </si>
  <si>
    <r>
      <rPr>
        <sz val="10"/>
        <color theme="1"/>
        <rFont val="MS PGothic"/>
        <family val="2"/>
        <charset val="128"/>
      </rPr>
      <t>オフ</t>
    </r>
  </si>
  <si>
    <r>
      <rPr>
        <b/>
        <sz val="10"/>
        <color theme="1"/>
        <rFont val="MS PGothic"/>
        <family val="2"/>
        <charset val="128"/>
      </rPr>
      <t>給与率</t>
    </r>
  </si>
  <si>
    <r>
      <t xml:space="preserve">40587 - </t>
    </r>
    <r>
      <rPr>
        <sz val="10"/>
        <color indexed="8"/>
        <rFont val="MS PGothic"/>
        <family val="2"/>
        <charset val="128"/>
      </rPr>
      <t>従業員名</t>
    </r>
    <r>
      <rPr>
        <sz val="10"/>
        <color indexed="8"/>
        <rFont val="Century Gothic"/>
        <family val="2"/>
      </rPr>
      <t xml:space="preserve"> 1</t>
    </r>
  </si>
  <si>
    <r>
      <t xml:space="preserve">42867 - </t>
    </r>
    <r>
      <rPr>
        <sz val="10"/>
        <color indexed="8"/>
        <rFont val="MS PGothic"/>
        <family val="2"/>
        <charset val="128"/>
      </rPr>
      <t>従業員名</t>
    </r>
    <r>
      <rPr>
        <sz val="10"/>
        <color indexed="8"/>
        <rFont val="Century Gothic"/>
        <family val="2"/>
      </rPr>
      <t xml:space="preserve"> 2</t>
    </r>
  </si>
  <si>
    <r>
      <t xml:space="preserve">49862 - </t>
    </r>
    <r>
      <rPr>
        <sz val="10"/>
        <color indexed="8"/>
        <rFont val="MS PGothic"/>
        <family val="2"/>
        <charset val="128"/>
      </rPr>
      <t>従業員名</t>
    </r>
    <r>
      <rPr>
        <sz val="10"/>
        <color indexed="8"/>
        <rFont val="Century Gothic"/>
        <family val="2"/>
      </rPr>
      <t xml:space="preserve"> 3</t>
    </r>
  </si>
  <si>
    <r>
      <t xml:space="preserve">52186 - </t>
    </r>
    <r>
      <rPr>
        <sz val="10"/>
        <color indexed="8"/>
        <rFont val="MS PGothic"/>
        <family val="2"/>
        <charset val="128"/>
      </rPr>
      <t>従業員名</t>
    </r>
    <r>
      <rPr>
        <sz val="10"/>
        <color indexed="8"/>
        <rFont val="Century Gothic"/>
        <family val="2"/>
      </rPr>
      <t xml:space="preserve"> 4</t>
    </r>
  </si>
  <si>
    <r>
      <rPr>
        <sz val="16"/>
        <color indexed="8"/>
        <rFont val="MS PGothic"/>
        <family val="2"/>
        <charset val="128"/>
      </rPr>
      <t>出欠ポイント</t>
    </r>
    <r>
      <rPr>
        <sz val="16"/>
        <color indexed="8"/>
        <rFont val="Century Gothic"/>
        <family val="2"/>
      </rPr>
      <t xml:space="preserve"> </t>
    </r>
    <r>
      <rPr>
        <sz val="16"/>
        <color indexed="8"/>
        <rFont val="MS PGothic"/>
        <family val="2"/>
        <charset val="128"/>
      </rPr>
      <t>システム参照ガイド</t>
    </r>
  </si>
  <si>
    <r>
      <rPr>
        <sz val="12"/>
        <color theme="1"/>
        <rFont val="MS PGothic"/>
        <family val="2"/>
        <charset val="128"/>
      </rPr>
      <t>出欠ポイント</t>
    </r>
  </si>
  <si>
    <r>
      <rPr>
        <sz val="10"/>
        <color theme="8" tint="-0.249977111117893"/>
        <rFont val="MS PGothic"/>
        <family val="2"/>
        <charset val="128"/>
      </rPr>
      <t>説明</t>
    </r>
  </si>
  <si>
    <r>
      <rPr>
        <sz val="10"/>
        <color theme="8" tint="-0.249977111117893"/>
        <rFont val="MS PGothic"/>
        <family val="2"/>
        <charset val="128"/>
      </rPr>
      <t>ポイント</t>
    </r>
  </si>
  <si>
    <r>
      <t xml:space="preserve">15 </t>
    </r>
    <r>
      <rPr>
        <sz val="10"/>
        <color theme="1"/>
        <rFont val="MS PGothic"/>
        <family val="2"/>
        <charset val="128"/>
      </rPr>
      <t>分遅刻または早く退勤</t>
    </r>
  </si>
  <si>
    <r>
      <t xml:space="preserve">30 </t>
    </r>
    <r>
      <rPr>
        <sz val="10"/>
        <color theme="1"/>
        <rFont val="MS PGothic"/>
        <family val="2"/>
        <charset val="128"/>
      </rPr>
      <t>分遅刻または早く退勤</t>
    </r>
  </si>
  <si>
    <r>
      <rPr>
        <sz val="10"/>
        <color theme="1"/>
        <rFont val="MS PGothic"/>
        <family val="2"/>
        <charset val="128"/>
      </rPr>
      <t>欠勤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</si>
  <si>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</si>
  <si>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2"/>
        <color theme="1"/>
        <rFont val="MS PGothic"/>
        <family val="2"/>
        <charset val="128"/>
      </rPr>
      <t>ポイント累積</t>
    </r>
  </si>
  <si>
    <r>
      <rPr>
        <sz val="10"/>
        <color theme="8" tint="-0.249977111117893"/>
        <rFont val="MS PGothic"/>
        <family val="2"/>
        <charset val="128"/>
      </rPr>
      <t>累積ポイント</t>
    </r>
  </si>
  <si>
    <r>
      <rPr>
        <sz val="10"/>
        <color theme="8" tint="-0.249977111117893"/>
        <rFont val="MS PGothic"/>
        <family val="2"/>
        <charset val="128"/>
      </rPr>
      <t>懲戒処分</t>
    </r>
  </si>
  <si>
    <r>
      <rPr>
        <sz val="10"/>
        <color theme="1"/>
        <rFont val="MS PGothic"/>
        <family val="2"/>
        <charset val="128"/>
      </rPr>
      <t>行動の指摘</t>
    </r>
  </si>
  <si>
    <r>
      <rPr>
        <sz val="10"/>
        <color theme="1"/>
        <rFont val="MS PGothic"/>
        <family val="2"/>
        <charset val="128"/>
      </rPr>
      <t>口頭による警告</t>
    </r>
  </si>
  <si>
    <r>
      <rPr>
        <sz val="10"/>
        <color theme="1"/>
        <rFont val="MS PGothic"/>
        <family val="2"/>
        <charset val="128"/>
      </rPr>
      <t>書面による警告</t>
    </r>
  </si>
  <si>
    <r>
      <rPr>
        <sz val="10"/>
        <color theme="1"/>
        <rFont val="MS PGothic"/>
        <family val="2"/>
        <charset val="128"/>
      </rPr>
      <t>契約終了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</si>
  <si>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</si>
  <si>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r>
      <rPr>
        <sz val="16"/>
        <color indexed="8"/>
        <rFont val="MS PGothic"/>
        <family val="2"/>
        <charset val="128"/>
      </rPr>
      <t>シフト</t>
    </r>
    <r>
      <rPr>
        <sz val="16"/>
        <color indexed="8"/>
        <rFont val="Century Gothic"/>
        <family val="2"/>
      </rPr>
      <t xml:space="preserve"> </t>
    </r>
    <r>
      <rPr>
        <sz val="16"/>
        <color indexed="8"/>
        <rFont val="MS PGothic"/>
        <family val="2"/>
        <charset val="128"/>
      </rPr>
      <t>データ</t>
    </r>
    <phoneticPr fontId="24" type="noConversion"/>
  </si>
  <si>
    <r>
      <rPr>
        <sz val="16"/>
        <color indexed="8"/>
        <rFont val="MS PGothic"/>
        <family val="2"/>
        <charset val="128"/>
      </rPr>
      <t>従業員</t>
    </r>
    <r>
      <rPr>
        <sz val="16"/>
        <color indexed="8"/>
        <rFont val="Century Gothic"/>
        <family val="2"/>
      </rPr>
      <t xml:space="preserve"> ID </t>
    </r>
    <r>
      <rPr>
        <sz val="16"/>
        <color indexed="8"/>
        <rFont val="MS PGothic"/>
        <family val="2"/>
        <charset val="128"/>
      </rPr>
      <t>と給与率</t>
    </r>
    <phoneticPr fontId="24" type="noConversion"/>
  </si>
  <si>
    <r>
      <t xml:space="preserve">1 </t>
    </r>
    <r>
      <rPr>
        <sz val="10"/>
        <color theme="1"/>
        <rFont val="MS PGothic"/>
        <family val="2"/>
        <charset val="128"/>
      </rPr>
      <t>時間遅刻または早く退勤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</si>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</sst>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/dd/yyyy"/>
    <numFmt numFmtId="166" formatCode="[$-409]h:mm\ AM/PM;@"/>
    <numFmt numFmtId="167" formatCode="mm/dd/yy;@"/>
  </numFmts>
  <fonts count="4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Gill Sans MT"/>
      <family val="2"/>
    </font>
    <font>
      <sz val="12"/>
      <color indexed="8"/>
      <name val="Century Gothic"/>
      <family val="1"/>
    </font>
    <font>
      <sz val="10"/>
      <color indexed="8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i/>
      <sz val="10"/>
      <color indexed="8"/>
      <name val="Century Gothic"/>
      <family val="2"/>
    </font>
    <font>
      <b/>
      <sz val="10"/>
      <color theme="7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i/>
      <sz val="10"/>
      <color indexed="8"/>
      <name val="MS PGothic"/>
      <family val="2"/>
      <charset val="128"/>
    </font>
    <font>
      <b/>
      <sz val="10"/>
      <color theme="8" tint="-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indexed="8"/>
      <name val="MS PGothic"/>
      <family val="2"/>
      <charset val="128"/>
    </font>
    <font>
      <sz val="16"/>
      <color indexed="8"/>
      <name val="MS PGothic"/>
      <family val="2"/>
      <charset val="128"/>
    </font>
    <font>
      <b/>
      <sz val="10"/>
      <color theme="7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indexed="8"/>
      <name val="Century Gothic"/>
      <family val="2"/>
    </font>
    <font>
      <b/>
      <sz val="10"/>
      <color theme="8" tint="-0.249977111117893"/>
      <name val="Century Gothic"/>
      <family val="2"/>
    </font>
    <font>
      <sz val="14"/>
      <color indexed="8"/>
      <name val="Century Gothic"/>
      <family val="2"/>
    </font>
    <font>
      <sz val="16"/>
      <color theme="8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6"/>
      <color indexed="8"/>
      <name val="Century Gothic"/>
      <family val="2"/>
    </font>
    <font>
      <sz val="9"/>
      <color indexed="8"/>
      <name val="Century Gothic"/>
      <family val="2"/>
    </font>
    <font>
      <sz val="12"/>
      <color theme="7" tint="-0.499984740745262"/>
      <name val="Century Gothic"/>
      <family val="2"/>
    </font>
    <font>
      <sz val="14"/>
      <color theme="7" tint="-0.499984740745262"/>
      <name val="Century Gothic"/>
      <family val="2"/>
    </font>
    <font>
      <i/>
      <sz val="10"/>
      <color indexed="8"/>
      <name val="Century Gothic"/>
      <family val="2"/>
      <charset val="128"/>
    </font>
    <font>
      <sz val="12"/>
      <color theme="1"/>
      <name val="MS PGothic"/>
      <family val="2"/>
      <charset val="128"/>
    </font>
    <font>
      <sz val="10"/>
      <color theme="8" tint="-0.249977111117893"/>
      <name val="MS PGothic"/>
      <family val="2"/>
      <charset val="128"/>
    </font>
    <font>
      <sz val="16"/>
      <color indexed="8"/>
      <name val="Century Gothic"/>
      <family val="2"/>
      <charset val="128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1" xfId="5" applyFont="1" applyBorder="1" applyAlignment="1">
      <alignment horizontal="left" vertical="center" wrapText="1" indent="2"/>
    </xf>
    <xf numFmtId="0" fontId="4" fillId="0" borderId="0" xfId="5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 wrapText="1" indent="1"/>
    </xf>
    <xf numFmtId="0" fontId="10" fillId="0" borderId="0" xfId="0" applyFont="1"/>
    <xf numFmtId="0" fontId="12" fillId="6" borderId="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wrapText="1" indent="1"/>
    </xf>
    <xf numFmtId="0" fontId="27" fillId="0" borderId="0" xfId="0" applyFont="1"/>
    <xf numFmtId="0" fontId="28" fillId="0" borderId="0" xfId="0" applyFont="1" applyAlignment="1">
      <alignment horizontal="center"/>
    </xf>
    <xf numFmtId="14" fontId="29" fillId="0" borderId="0" xfId="0" applyNumberFormat="1" applyFont="1"/>
    <xf numFmtId="165" fontId="30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0" fontId="31" fillId="7" borderId="4" xfId="0" applyFont="1" applyFill="1" applyBorder="1" applyAlignment="1">
      <alignment horizontal="left" vertical="center" indent="1"/>
    </xf>
    <xf numFmtId="165" fontId="31" fillId="7" borderId="4" xfId="0" applyNumberFormat="1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horizontal="left" vertical="center" indent="1"/>
    </xf>
    <xf numFmtId="2" fontId="32" fillId="7" borderId="2" xfId="0" applyNumberFormat="1" applyFont="1" applyFill="1" applyBorder="1" applyAlignment="1">
      <alignment horizontal="center" vertical="center"/>
    </xf>
    <xf numFmtId="164" fontId="32" fillId="7" borderId="2" xfId="0" applyNumberFormat="1" applyFont="1" applyFill="1" applyBorder="1" applyAlignment="1">
      <alignment horizontal="right" vertical="center" indent="1"/>
    </xf>
    <xf numFmtId="164" fontId="32" fillId="5" borderId="2" xfId="0" applyNumberFormat="1" applyFont="1" applyFill="1" applyBorder="1" applyAlignment="1">
      <alignment horizontal="right" vertical="center" indent="1"/>
    </xf>
    <xf numFmtId="0" fontId="32" fillId="0" borderId="5" xfId="0" applyFont="1" applyBorder="1" applyAlignment="1">
      <alignment horizontal="left" vertical="center" indent="1"/>
    </xf>
    <xf numFmtId="2" fontId="32" fillId="7" borderId="5" xfId="0" applyNumberFormat="1" applyFont="1" applyFill="1" applyBorder="1" applyAlignment="1">
      <alignment horizontal="center" vertical="center"/>
    </xf>
    <xf numFmtId="164" fontId="32" fillId="7" borderId="5" xfId="0" applyNumberFormat="1" applyFont="1" applyFill="1" applyBorder="1" applyAlignment="1">
      <alignment horizontal="right" vertical="center" indent="1"/>
    </xf>
    <xf numFmtId="164" fontId="32" fillId="5" borderId="5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4" fontId="33" fillId="5" borderId="6" xfId="0" applyNumberFormat="1" applyFont="1" applyFill="1" applyBorder="1" applyAlignment="1">
      <alignment horizontal="right" vertical="center" indent="1"/>
    </xf>
    <xf numFmtId="0" fontId="34" fillId="0" borderId="0" xfId="0" applyFont="1"/>
    <xf numFmtId="167" fontId="32" fillId="0" borderId="7" xfId="0" applyNumberFormat="1" applyFont="1" applyBorder="1" applyAlignment="1">
      <alignment horizontal="center" vertical="center"/>
    </xf>
    <xf numFmtId="1" fontId="36" fillId="0" borderId="7" xfId="0" applyNumberFormat="1" applyFont="1" applyBorder="1" applyAlignment="1">
      <alignment horizontal="center" vertical="center"/>
    </xf>
    <xf numFmtId="167" fontId="32" fillId="0" borderId="21" xfId="0" applyNumberFormat="1" applyFont="1" applyBorder="1" applyAlignment="1">
      <alignment horizontal="center" vertical="center"/>
    </xf>
    <xf numFmtId="1" fontId="36" fillId="0" borderId="21" xfId="0" applyNumberFormat="1" applyFont="1" applyBorder="1" applyAlignment="1">
      <alignment horizontal="center" vertical="center"/>
    </xf>
    <xf numFmtId="167" fontId="32" fillId="0" borderId="2" xfId="0" applyNumberFormat="1" applyFont="1" applyBorder="1" applyAlignment="1">
      <alignment horizontal="center" vertical="center"/>
    </xf>
    <xf numFmtId="1" fontId="36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/>
    <xf numFmtId="0" fontId="34" fillId="0" borderId="0" xfId="0" applyFont="1" applyAlignment="1">
      <alignment vertical="center"/>
    </xf>
    <xf numFmtId="0" fontId="14" fillId="7" borderId="2" xfId="0" applyFont="1" applyFill="1" applyBorder="1" applyAlignment="1">
      <alignment horizontal="left" vertical="center" indent="1"/>
    </xf>
    <xf numFmtId="0" fontId="14" fillId="7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166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32" fillId="0" borderId="0" xfId="0" applyFont="1"/>
    <xf numFmtId="0" fontId="31" fillId="7" borderId="2" xfId="0" applyFont="1" applyFill="1" applyBorder="1" applyAlignment="1">
      <alignment horizontal="left" vertical="center" indent="1"/>
    </xf>
    <xf numFmtId="0" fontId="31" fillId="7" borderId="2" xfId="0" applyFont="1" applyFill="1" applyBorder="1" applyAlignment="1">
      <alignment horizontal="center" vertical="center"/>
    </xf>
    <xf numFmtId="0" fontId="14" fillId="0" borderId="0" xfId="0" applyFont="1"/>
    <xf numFmtId="164" fontId="32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/>
    <xf numFmtId="0" fontId="41" fillId="0" borderId="0" xfId="0" applyFont="1" applyAlignment="1">
      <alignment vertical="center"/>
    </xf>
    <xf numFmtId="0" fontId="32" fillId="0" borderId="2" xfId="0" applyFont="1" applyBorder="1" applyAlignment="1">
      <alignment horizontal="left" vertical="center" indent="1"/>
    </xf>
    <xf numFmtId="0" fontId="35" fillId="0" borderId="2" xfId="0" applyFont="1" applyBorder="1" applyAlignment="1">
      <alignment horizontal="left" vertical="center" indent="1"/>
    </xf>
    <xf numFmtId="1" fontId="37" fillId="8" borderId="14" xfId="0" applyNumberFormat="1" applyFont="1" applyFill="1" applyBorder="1" applyAlignment="1">
      <alignment horizontal="center" vertical="center"/>
    </xf>
    <xf numFmtId="0" fontId="37" fillId="8" borderId="15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1" fontId="37" fillId="8" borderId="2" xfId="0" applyNumberFormat="1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2" fillId="0" borderId="8" xfId="0" applyFont="1" applyBorder="1" applyAlignment="1">
      <alignment horizontal="left" vertical="center" indent="1"/>
    </xf>
    <xf numFmtId="0" fontId="32" fillId="0" borderId="9" xfId="0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/>
    </xf>
    <xf numFmtId="0" fontId="37" fillId="8" borderId="19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 indent="1"/>
    </xf>
    <xf numFmtId="0" fontId="32" fillId="0" borderId="15" xfId="0" applyFont="1" applyBorder="1" applyAlignment="1">
      <alignment horizontal="left" vertical="center" indent="1"/>
    </xf>
    <xf numFmtId="0" fontId="26" fillId="2" borderId="0" xfId="0" applyFont="1" applyFill="1" applyAlignment="1">
      <alignment vertical="center"/>
    </xf>
    <xf numFmtId="0" fontId="12" fillId="6" borderId="7" xfId="0" applyFont="1" applyFill="1" applyBorder="1" applyAlignment="1">
      <alignment horizontal="left" vertical="center" indent="1"/>
    </xf>
    <xf numFmtId="0" fontId="12" fillId="6" borderId="8" xfId="0" applyFont="1" applyFill="1" applyBorder="1" applyAlignment="1">
      <alignment horizontal="left" vertical="center" indent="1"/>
    </xf>
    <xf numFmtId="0" fontId="12" fillId="6" borderId="9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left" vertical="center" indent="1"/>
    </xf>
    <xf numFmtId="0" fontId="35" fillId="0" borderId="9" xfId="0" applyFont="1" applyBorder="1" applyAlignment="1">
      <alignment horizontal="left" vertical="center" indent="1"/>
    </xf>
    <xf numFmtId="0" fontId="35" fillId="0" borderId="14" xfId="0" applyFont="1" applyBorder="1" applyAlignment="1">
      <alignment horizontal="left" vertical="center" indent="1"/>
    </xf>
    <xf numFmtId="0" fontId="35" fillId="0" borderId="15" xfId="0" applyFont="1" applyBorder="1" applyAlignment="1">
      <alignment horizontal="left" vertical="center" indent="1"/>
    </xf>
    <xf numFmtId="0" fontId="13" fillId="7" borderId="20" xfId="0" applyFont="1" applyFill="1" applyBorder="1" applyAlignment="1">
      <alignment horizontal="center" vertical="center"/>
    </xf>
    <xf numFmtId="0" fontId="1" fillId="3" borderId="0" xfId="6" applyFill="1" applyAlignment="1">
      <alignment horizontal="center" vertical="center"/>
    </xf>
    <xf numFmtId="0" fontId="42" fillId="3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EAEEF3"/>
      <color rgb="FFF7F9FB"/>
      <color rgb="FF94EFFB"/>
      <color rgb="FFDEF1CA"/>
      <color rgb="FF92D050"/>
      <color rgb="FF03C15A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2&amp;utm_language=JP&amp;utm_source=template-excel&amp;utm_medium=content&amp;utm_campaign=ic-Employee+Attendance+Tracker-excel-77822-jp&amp;lpa=ic+Employee+Attendance+Tracker+excel+778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464328</xdr:colOff>
      <xdr:row>0</xdr:row>
      <xdr:rowOff>38100</xdr:rowOff>
    </xdr:from>
    <xdr:to>
      <xdr:col>14</xdr:col>
      <xdr:colOff>334946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F1DA2-4FC0-5B4D-E7B9-84113E40A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4478" y="38100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2&amp;utm_language=JP&amp;utm_source=template-excel&amp;utm_medium=content&amp;utm_campaign=ic-Employee+Attendance+Tracker-excel-77822-jp&amp;lpa=ic+Employee+Attendance+Tracker+excel+778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CE16-D0CD-DC46-A723-DAD4DAAC936A}">
  <sheetPr>
    <tabColor theme="3" tint="0.59999389629810485"/>
    <pageSetUpPr fitToPage="1"/>
  </sheetPr>
  <dimension ref="A1:O42"/>
  <sheetViews>
    <sheetView showGridLines="0" tabSelected="1" topLeftCell="B1" zoomScaleNormal="100" workbookViewId="0">
      <pane ySplit="1" topLeftCell="A30" activePane="bottomLeft" state="frozen"/>
      <selection pane="bottomLeft" activeCell="E39" sqref="E39"/>
    </sheetView>
  </sheetViews>
  <sheetFormatPr defaultColWidth="10.875" defaultRowHeight="19.5"/>
  <cols>
    <col min="1" max="1" width="3.125" style="3" customWidth="1"/>
    <col min="2" max="2" width="30.875" style="3" customWidth="1"/>
    <col min="3" max="11" width="12.875" style="3" customWidth="1"/>
    <col min="12" max="12" width="15.875" style="3" customWidth="1"/>
    <col min="13" max="13" width="21.125" style="3" customWidth="1"/>
    <col min="14" max="16" width="12.625" style="3" customWidth="1"/>
    <col min="17" max="16384" width="10.875" style="3"/>
  </cols>
  <sheetData>
    <row r="1" spans="1:15" s="10" customFormat="1" ht="45" customHeight="1">
      <c r="A1" s="17"/>
      <c r="B1" s="86" t="s">
        <v>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17"/>
    </row>
    <row r="2" spans="1:15" ht="35.1" customHeight="1">
      <c r="A2" s="18"/>
      <c r="B2" s="73" t="s">
        <v>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18"/>
      <c r="N2" s="4"/>
      <c r="O2" s="4"/>
    </row>
    <row r="3" spans="1:15" ht="19.5" customHeight="1">
      <c r="A3" s="18"/>
      <c r="B3" s="19" t="s">
        <v>3</v>
      </c>
      <c r="C3" s="18"/>
      <c r="D3" s="20"/>
      <c r="E3" s="20"/>
      <c r="F3" s="20"/>
      <c r="G3" s="20"/>
      <c r="H3" s="18"/>
      <c r="I3" s="18"/>
      <c r="J3" s="18"/>
      <c r="K3" s="18"/>
      <c r="L3" s="18"/>
      <c r="M3" s="18"/>
      <c r="N3" s="4"/>
      <c r="O3" s="4"/>
    </row>
    <row r="4" spans="1:15" ht="35.1" customHeight="1" thickBot="1">
      <c r="A4" s="18"/>
      <c r="B4" s="21">
        <v>46631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4"/>
      <c r="O4" s="4"/>
    </row>
    <row r="5" spans="1:15" s="5" customFormat="1" ht="21.95" customHeight="1" thickBot="1">
      <c r="A5" s="22"/>
      <c r="B5" s="23"/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3"/>
      <c r="K5" s="23"/>
      <c r="L5" s="23"/>
      <c r="M5" s="22"/>
      <c r="N5" s="6"/>
      <c r="O5" s="6"/>
    </row>
    <row r="6" spans="1:15" s="5" customFormat="1" ht="21.95" customHeight="1">
      <c r="A6" s="22"/>
      <c r="B6" s="25" t="s">
        <v>11</v>
      </c>
      <c r="C6" s="26">
        <f>B4</f>
        <v>46631</v>
      </c>
      <c r="D6" s="26">
        <f t="shared" ref="D6:I6" si="0">C6+1</f>
        <v>46632</v>
      </c>
      <c r="E6" s="26">
        <f t="shared" si="0"/>
        <v>46633</v>
      </c>
      <c r="F6" s="26">
        <f t="shared" si="0"/>
        <v>46634</v>
      </c>
      <c r="G6" s="26">
        <f t="shared" si="0"/>
        <v>46635</v>
      </c>
      <c r="H6" s="26">
        <f t="shared" si="0"/>
        <v>46636</v>
      </c>
      <c r="I6" s="26">
        <f t="shared" si="0"/>
        <v>46637</v>
      </c>
      <c r="J6" s="27" t="s">
        <v>12</v>
      </c>
      <c r="K6" s="27" t="s">
        <v>13</v>
      </c>
      <c r="L6" s="28" t="s">
        <v>14</v>
      </c>
      <c r="M6" s="29"/>
      <c r="N6" s="6"/>
      <c r="O6" s="6"/>
    </row>
    <row r="7" spans="1:15" ht="21.95" customHeight="1">
      <c r="A7" s="18"/>
      <c r="B7" s="30"/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1">
        <f>IFERROR(VLOOKUP(C7,'シフト データ'!$B3:$E29,4,0)+VLOOKUP(D7,'シフト データ'!$B3:$E29,4,0)+VLOOKUP(E7,'シフト データ'!$B3:$E29,4,0)+VLOOKUP(F7,'シフト データ'!$B3:$E29,4,0)+VLOOKUP(G7,'シフト データ'!$B3:$E29,4,0)+VLOOKUP(H7,'シフト データ'!$B3:$E29,4,0)+VLOOKUP(I7,'シフト データ'!$B3:E$29,4,0),"")</f>
        <v>0</v>
      </c>
      <c r="K7" s="32" t="str">
        <f>IFERROR(VLOOKUP(B7,'従業員 ID と給与率'!$B$3:$C$22,2),"")</f>
        <v/>
      </c>
      <c r="L7" s="33" t="str">
        <f>IFERROR(J7*K7,"")</f>
        <v/>
      </c>
      <c r="M7" s="18"/>
      <c r="N7" s="4"/>
      <c r="O7" s="4"/>
    </row>
    <row r="8" spans="1:15" ht="21.95" customHeight="1">
      <c r="A8" s="18"/>
      <c r="B8" s="30"/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1">
        <f>IFERROR(VLOOKUP(C8,'シフト データ'!$B3:$E29,4,0)+VLOOKUP(D8,'シフト データ'!$B3:$E29,4,0)+VLOOKUP(E8,'シフト データ'!$B3:$E29,4,0)+VLOOKUP(F8,'シフト データ'!$B3:$E29,4,0)+VLOOKUP(G8,'シフト データ'!$B3:$E29,4,0)+VLOOKUP(H8,'シフト データ'!$B3:$E29,4,0)+VLOOKUP(I8,'シフト データ'!$B3:E$29,4,0),"")</f>
        <v>0</v>
      </c>
      <c r="K8" s="32" t="str">
        <f>IFERROR(VLOOKUP(B8,'従業員 ID と給与率'!$B$3:$C$22,2),"")</f>
        <v/>
      </c>
      <c r="L8" s="33" t="str">
        <f t="shared" ref="L8:L21" si="1">IFERROR(J8*K8,"")</f>
        <v/>
      </c>
      <c r="M8" s="18"/>
      <c r="N8" s="4"/>
      <c r="O8" s="4"/>
    </row>
    <row r="9" spans="1:15" ht="21.95" customHeight="1">
      <c r="A9" s="18"/>
      <c r="B9" s="30"/>
      <c r="C9" s="30" t="s">
        <v>0</v>
      </c>
      <c r="D9" s="30" t="s">
        <v>0</v>
      </c>
      <c r="E9" s="30" t="s">
        <v>0</v>
      </c>
      <c r="F9" s="30" t="s">
        <v>0</v>
      </c>
      <c r="G9" s="30" t="s">
        <v>0</v>
      </c>
      <c r="H9" s="30" t="s">
        <v>0</v>
      </c>
      <c r="I9" s="30" t="s">
        <v>0</v>
      </c>
      <c r="J9" s="31">
        <f>IFERROR(VLOOKUP(C9,'シフト データ'!$B3:$E29,4,0)+VLOOKUP(D9,'シフト データ'!$B3:$E29,4,0)+VLOOKUP(E9,'シフト データ'!$B3:$E29,4,0)+VLOOKUP(F9,'シフト データ'!$B3:$E29,4,0)+VLOOKUP(G9,'シフト データ'!$B3:$E29,4,0)+VLOOKUP(H9,'シフト データ'!$B3:$E29,4,0)+VLOOKUP(I9,'シフト データ'!$B3:E$29,4,0),"")</f>
        <v>0</v>
      </c>
      <c r="K9" s="32" t="str">
        <f>IFERROR(VLOOKUP(B9,'従業員 ID と給与率'!$B$3:$C$22,2),"")</f>
        <v/>
      </c>
      <c r="L9" s="33" t="str">
        <f t="shared" si="1"/>
        <v/>
      </c>
      <c r="M9" s="18"/>
      <c r="N9" s="4"/>
      <c r="O9" s="4"/>
    </row>
    <row r="10" spans="1:15" ht="21.95" customHeight="1">
      <c r="A10" s="18"/>
      <c r="B10" s="30"/>
      <c r="C10" s="30" t="s">
        <v>0</v>
      </c>
      <c r="D10" s="30" t="s">
        <v>0</v>
      </c>
      <c r="E10" s="30" t="s">
        <v>0</v>
      </c>
      <c r="F10" s="30" t="s">
        <v>0</v>
      </c>
      <c r="G10" s="30" t="s">
        <v>0</v>
      </c>
      <c r="H10" s="30" t="s">
        <v>0</v>
      </c>
      <c r="I10" s="30" t="s">
        <v>0</v>
      </c>
      <c r="J10" s="31">
        <f>IFERROR(VLOOKUP(C10,'シフト データ'!$B3:$E29,4,0)+VLOOKUP(D10,'シフト データ'!$B3:$E29,4,0)+VLOOKUP(E10,'シフト データ'!$B3:$E29,4,0)+VLOOKUP(F10,'シフト データ'!$B3:$E29,4,0)+VLOOKUP(G10,'シフト データ'!$B3:$E29,4,0)+VLOOKUP(H10,'シフト データ'!$B3:$E29,4,0)+VLOOKUP(I10,'シフト データ'!$B3:E$29,4,0),"")</f>
        <v>0</v>
      </c>
      <c r="K10" s="32" t="str">
        <f>IFERROR(VLOOKUP(B10,'従業員 ID と給与率'!$B$3:$C$22,2),"")</f>
        <v/>
      </c>
      <c r="L10" s="33" t="str">
        <f t="shared" si="1"/>
        <v/>
      </c>
      <c r="M10" s="18"/>
      <c r="N10" s="4"/>
      <c r="O10" s="4"/>
    </row>
    <row r="11" spans="1:15" ht="21.95" customHeight="1">
      <c r="A11" s="18"/>
      <c r="B11" s="30"/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0" t="s">
        <v>0</v>
      </c>
      <c r="I11" s="30" t="s">
        <v>0</v>
      </c>
      <c r="J11" s="31">
        <f>IFERROR(VLOOKUP(C11,'シフト データ'!$B3:$E29,4,0)+VLOOKUP(D11,'シフト データ'!$B3:$E29,4,0)+VLOOKUP(E11,'シフト データ'!$B3:$E29,4,0)+VLOOKUP(F11,'シフト データ'!$B3:$E29,4,0)+VLOOKUP(G11,'シフト データ'!$B3:$E29,4,0)+VLOOKUP(H11,'シフト データ'!$B3:$E29,4,0)+VLOOKUP(I11,'シフト データ'!$B3:E$29,4,0),"")</f>
        <v>0</v>
      </c>
      <c r="K11" s="32" t="str">
        <f>IFERROR(VLOOKUP(B11,'従業員 ID と給与率'!$B$3:$C$22,2),"")</f>
        <v/>
      </c>
      <c r="L11" s="33" t="str">
        <f t="shared" si="1"/>
        <v/>
      </c>
      <c r="M11" s="18"/>
      <c r="N11" s="4"/>
      <c r="O11" s="4"/>
    </row>
    <row r="12" spans="1:15" ht="21.95" customHeight="1">
      <c r="A12" s="18"/>
      <c r="B12" s="30"/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  <c r="J12" s="31">
        <f>IFERROR(VLOOKUP(C12,'シフト データ'!$B3:$E29,4,0)+VLOOKUP(D12,'シフト データ'!$B3:$E29,4,0)+VLOOKUP(E12,'シフト データ'!$B3:$E29,4,0)+VLOOKUP(F12,'シフト データ'!$B3:$E29,4,0)+VLOOKUP(G12,'シフト データ'!$B3:$E29,4,0)+VLOOKUP(H12,'シフト データ'!$B3:$E29,4,0)+VLOOKUP(I12,'シフト データ'!$B3:E$29,4,0),"")</f>
        <v>0</v>
      </c>
      <c r="K12" s="32" t="str">
        <f>IFERROR(VLOOKUP(B12,'従業員 ID と給与率'!$B$3:$C$22,2),"")</f>
        <v/>
      </c>
      <c r="L12" s="33" t="str">
        <f t="shared" si="1"/>
        <v/>
      </c>
      <c r="M12" s="18"/>
      <c r="N12" s="4"/>
      <c r="O12" s="4"/>
    </row>
    <row r="13" spans="1:15" ht="21.95" customHeight="1">
      <c r="A13" s="18"/>
      <c r="B13" s="30"/>
      <c r="C13" s="30" t="s">
        <v>0</v>
      </c>
      <c r="D13" s="30" t="s">
        <v>0</v>
      </c>
      <c r="E13" s="30" t="s">
        <v>0</v>
      </c>
      <c r="F13" s="30" t="s">
        <v>0</v>
      </c>
      <c r="G13" s="30" t="s">
        <v>0</v>
      </c>
      <c r="H13" s="30" t="s">
        <v>0</v>
      </c>
      <c r="I13" s="30" t="s">
        <v>0</v>
      </c>
      <c r="J13" s="31">
        <f>IFERROR(VLOOKUP(C13,'シフト データ'!$B3:$E29,4,0)+VLOOKUP(D13,'シフト データ'!$B3:$E29,4,0)+VLOOKUP(E13,'シフト データ'!$B3:$E29,4,0)+VLOOKUP(F13,'シフト データ'!$B3:$E29,4,0)+VLOOKUP(G13,'シフト データ'!$B3:$E29,4,0)+VLOOKUP(H13,'シフト データ'!$B3:$E29,4,0)+VLOOKUP(I13,'シフト データ'!$B3:E$29,4,0),"")</f>
        <v>0</v>
      </c>
      <c r="K13" s="32" t="str">
        <f>IFERROR(VLOOKUP(B13,'従業員 ID と給与率'!$B$3:$C$22,2),"")</f>
        <v/>
      </c>
      <c r="L13" s="33" t="str">
        <f t="shared" si="1"/>
        <v/>
      </c>
      <c r="M13" s="18"/>
      <c r="N13" s="4"/>
      <c r="O13" s="4"/>
    </row>
    <row r="14" spans="1:15" ht="21.95" customHeight="1">
      <c r="A14" s="18"/>
      <c r="B14" s="30"/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1">
        <f>IFERROR(VLOOKUP(C14,'シフト データ'!$B3:$E29,4,0)+VLOOKUP(D14,'シフト データ'!$B3:$E29,4,0)+VLOOKUP(E14,'シフト データ'!$B3:$E29,4,0)+VLOOKUP(F14,'シフト データ'!$B3:$E29,4,0)+VLOOKUP(G14,'シフト データ'!$B3:$E29,4,0)+VLOOKUP(H14,'シフト データ'!$B3:$E29,4,0)+VLOOKUP(I14,'シフト データ'!$B3:E$29,4,0),"")</f>
        <v>0</v>
      </c>
      <c r="K14" s="32" t="str">
        <f>IFERROR(VLOOKUP(B14,'従業員 ID と給与率'!$B$3:$C$22,2),"")</f>
        <v/>
      </c>
      <c r="L14" s="33" t="str">
        <f t="shared" si="1"/>
        <v/>
      </c>
      <c r="M14" s="18"/>
      <c r="N14" s="4"/>
      <c r="O14" s="4"/>
    </row>
    <row r="15" spans="1:15" ht="21.95" customHeight="1">
      <c r="A15" s="18"/>
      <c r="B15" s="30"/>
      <c r="C15" s="30" t="s">
        <v>0</v>
      </c>
      <c r="D15" s="30" t="s">
        <v>0</v>
      </c>
      <c r="E15" s="30" t="s">
        <v>0</v>
      </c>
      <c r="F15" s="30" t="s">
        <v>0</v>
      </c>
      <c r="G15" s="30" t="s">
        <v>0</v>
      </c>
      <c r="H15" s="30" t="s">
        <v>0</v>
      </c>
      <c r="I15" s="30" t="s">
        <v>0</v>
      </c>
      <c r="J15" s="31">
        <f>IFERROR(VLOOKUP(C15,'シフト データ'!$B3:$E29,4,0)+VLOOKUP(D15,'シフト データ'!$B3:$E29,4,0)+VLOOKUP(E15,'シフト データ'!$B3:$E29,4,0)+VLOOKUP(F15,'シフト データ'!$B3:$E29,4,0)+VLOOKUP(G15,'シフト データ'!$B3:$E29,4,0)+VLOOKUP(H15,'シフト データ'!$B3:$E29,4,0)+VLOOKUP(I15,'シフト データ'!$B3:E$29,4,0),"")</f>
        <v>0</v>
      </c>
      <c r="K15" s="32" t="str">
        <f>IFERROR(VLOOKUP(B15,'従業員 ID と給与率'!$B$3:$C$22,2),"")</f>
        <v/>
      </c>
      <c r="L15" s="33" t="str">
        <f t="shared" si="1"/>
        <v/>
      </c>
      <c r="M15" s="18"/>
      <c r="N15" s="4"/>
      <c r="O15" s="4"/>
    </row>
    <row r="16" spans="1:15" ht="21.95" customHeight="1">
      <c r="A16" s="18"/>
      <c r="B16" s="30"/>
      <c r="C16" s="30" t="s">
        <v>0</v>
      </c>
      <c r="D16" s="30" t="s">
        <v>0</v>
      </c>
      <c r="E16" s="30" t="s">
        <v>0</v>
      </c>
      <c r="F16" s="30" t="s">
        <v>0</v>
      </c>
      <c r="G16" s="30" t="s">
        <v>0</v>
      </c>
      <c r="H16" s="30" t="s">
        <v>0</v>
      </c>
      <c r="I16" s="30" t="s">
        <v>0</v>
      </c>
      <c r="J16" s="31">
        <f>IFERROR(VLOOKUP(C16,'シフト データ'!$B3:$E29,4,0)+VLOOKUP(D16,'シフト データ'!$B3:$E29,4,0)+VLOOKUP(E16,'シフト データ'!$B3:$E29,4,0)+VLOOKUP(F16,'シフト データ'!$B3:$E29,4,0)+VLOOKUP(G16,'シフト データ'!$B3:$E29,4,0)+VLOOKUP(H16,'シフト データ'!$B3:$E29,4,0)+VLOOKUP(I16,'シフト データ'!$B3:E$29,4,0),"")</f>
        <v>0</v>
      </c>
      <c r="K16" s="32" t="str">
        <f>IFERROR(VLOOKUP(B16,'従業員 ID と給与率'!$B$3:$C$22,2),"")</f>
        <v/>
      </c>
      <c r="L16" s="33" t="str">
        <f t="shared" si="1"/>
        <v/>
      </c>
      <c r="M16" s="18"/>
      <c r="N16" s="4"/>
      <c r="O16" s="4"/>
    </row>
    <row r="17" spans="1:15" ht="21.95" customHeight="1">
      <c r="A17" s="18"/>
      <c r="B17" s="30"/>
      <c r="C17" s="30" t="s">
        <v>0</v>
      </c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1">
        <f>IFERROR(VLOOKUP(C17,'シフト データ'!$B3:$E29,4,0)+VLOOKUP(D17,'シフト データ'!$B3:$E29,4,0)+VLOOKUP(E17,'シフト データ'!$B3:$E29,4,0)+VLOOKUP(F17,'シフト データ'!$B3:$E29,4,0)+VLOOKUP(G17,'シフト データ'!$B3:$E29,4,0)+VLOOKUP(H17,'シフト データ'!$B3:$E29,4,0)+VLOOKUP(I17,'シフト データ'!$B3:E$29,4,0),"")</f>
        <v>0</v>
      </c>
      <c r="K17" s="32" t="str">
        <f>IFERROR(VLOOKUP(B17,'従業員 ID と給与率'!$B$3:$C$22,2),"")</f>
        <v/>
      </c>
      <c r="L17" s="33" t="str">
        <f t="shared" si="1"/>
        <v/>
      </c>
      <c r="M17" s="18"/>
      <c r="N17" s="4"/>
      <c r="O17" s="4"/>
    </row>
    <row r="18" spans="1:15" ht="21.95" customHeight="1">
      <c r="A18" s="18"/>
      <c r="B18" s="30"/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1">
        <f>IFERROR(VLOOKUP(C18,'シフト データ'!$B3:$E29,4,0)+VLOOKUP(D18,'シフト データ'!$B3:$E29,4,0)+VLOOKUP(E18,'シフト データ'!$B3:$E29,4,0)+VLOOKUP(F18,'シフト データ'!$B3:$E29,4,0)+VLOOKUP(G18,'シフト データ'!$B3:$E29,4,0)+VLOOKUP(H18,'シフト データ'!$B3:$E29,4,0)+VLOOKUP(I18,'シフト データ'!$B3:E$29,4,0),"")</f>
        <v>0</v>
      </c>
      <c r="K18" s="32" t="str">
        <f>IFERROR(VLOOKUP(B18,'従業員 ID と給与率'!$B$3:$C$22,2),"")</f>
        <v/>
      </c>
      <c r="L18" s="33" t="str">
        <f t="shared" si="1"/>
        <v/>
      </c>
      <c r="M18" s="18"/>
      <c r="N18" s="4"/>
      <c r="O18" s="4"/>
    </row>
    <row r="19" spans="1:15" ht="21.95" customHeight="1">
      <c r="A19" s="18"/>
      <c r="B19" s="30"/>
      <c r="C19" s="30" t="s">
        <v>0</v>
      </c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1">
        <f>IFERROR(VLOOKUP(C19,'シフト データ'!$B3:$E29,4,0)+VLOOKUP(D19,'シフト データ'!$B3:$E29,4,0)+VLOOKUP(E19,'シフト データ'!$B3:$E29,4,0)+VLOOKUP(F19,'シフト データ'!$B3:$E29,4,0)+VLOOKUP(G19,'シフト データ'!$B3:$E29,4,0)+VLOOKUP(H19,'シフト データ'!$B3:$E29,4,0)+VLOOKUP(I19,'シフト データ'!$B3:E$29,4,0),"")</f>
        <v>0</v>
      </c>
      <c r="K19" s="32" t="str">
        <f>IFERROR(VLOOKUP(B19,'従業員 ID と給与率'!$B$3:$C$22,2),"")</f>
        <v/>
      </c>
      <c r="L19" s="33" t="str">
        <f t="shared" si="1"/>
        <v/>
      </c>
      <c r="M19" s="18"/>
      <c r="N19" s="4"/>
      <c r="O19" s="4"/>
    </row>
    <row r="20" spans="1:15" ht="21.95" customHeight="1">
      <c r="A20" s="18"/>
      <c r="B20" s="30"/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1">
        <f>IFERROR(VLOOKUP(C20,'シフト データ'!$B3:$E29,4,0)+VLOOKUP(D20,'シフト データ'!$B3:$E29,4,0)+VLOOKUP(E20,'シフト データ'!$B3:$E29,4,0)+VLOOKUP(F20,'シフト データ'!$B3:$E29,4,0)+VLOOKUP(G20,'シフト データ'!$B3:$E29,4,0)+VLOOKUP(H20,'シフト データ'!$B3:$E29,4,0)+VLOOKUP(I20,'シフト データ'!$B3:E$29,4,0),"")</f>
        <v>0</v>
      </c>
      <c r="K20" s="32" t="str">
        <f>IFERROR(VLOOKUP(B20,'従業員 ID と給与率'!$B$3:$C$22,2),"")</f>
        <v/>
      </c>
      <c r="L20" s="33" t="str">
        <f t="shared" si="1"/>
        <v/>
      </c>
      <c r="M20" s="18"/>
      <c r="N20" s="4"/>
      <c r="O20" s="4"/>
    </row>
    <row r="21" spans="1:15" ht="21.95" customHeight="1" thickBot="1">
      <c r="A21" s="18"/>
      <c r="B21" s="34"/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5">
        <f>IFERROR(VLOOKUP(C21,'シフト データ'!$B3:$E29,4,0)+VLOOKUP(D21,'シフト データ'!$B3:$E29,4,0)+VLOOKUP(E21,'シフト データ'!$B3:$E29,4,0)+VLOOKUP(F21,'シフト データ'!$B3:$E29,4,0)+VLOOKUP(G21,'シフト データ'!$B3:$E29,4,0)+VLOOKUP(H21,'シフト データ'!$B3:$E29,4,0)+VLOOKUP(I21,'シフト データ'!$B3:E$29,4,0),"")</f>
        <v>0</v>
      </c>
      <c r="K21" s="36" t="str">
        <f>IFERROR(VLOOKUP(B21,'従業員 ID と給与率'!$B$3:$C$22,2),"")</f>
        <v/>
      </c>
      <c r="L21" s="37" t="str">
        <f t="shared" si="1"/>
        <v/>
      </c>
      <c r="M21" s="18"/>
      <c r="N21" s="4"/>
      <c r="O21" s="4"/>
    </row>
    <row r="22" spans="1:15" s="5" customFormat="1" ht="24.95" customHeight="1" thickBot="1">
      <c r="A22" s="22"/>
      <c r="B22" s="29"/>
      <c r="C22" s="29"/>
      <c r="D22" s="29"/>
      <c r="E22" s="29"/>
      <c r="F22" s="29"/>
      <c r="G22" s="29"/>
      <c r="H22" s="29"/>
      <c r="I22" s="29"/>
      <c r="J22" s="38"/>
      <c r="K22" s="39" t="s">
        <v>15</v>
      </c>
      <c r="L22" s="40">
        <f>SUM(L7:L10)</f>
        <v>0</v>
      </c>
      <c r="M22" s="22"/>
      <c r="N22" s="6"/>
      <c r="O22" s="6"/>
    </row>
    <row r="23" spans="1:15" ht="32.25" customHeight="1">
      <c r="A23" s="18"/>
      <c r="B23" s="41" t="s"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4"/>
      <c r="O23" s="4"/>
    </row>
    <row r="24" spans="1:15" ht="21.95" customHeight="1">
      <c r="A24" s="18"/>
      <c r="B24" s="16" t="s">
        <v>17</v>
      </c>
      <c r="C24" s="12" t="s">
        <v>18</v>
      </c>
      <c r="D24" s="87" t="s">
        <v>19</v>
      </c>
      <c r="E24" s="87"/>
      <c r="F24" s="12" t="s">
        <v>20</v>
      </c>
      <c r="G24" s="88" t="s">
        <v>21</v>
      </c>
      <c r="H24" s="89"/>
      <c r="I24" s="90" t="s">
        <v>22</v>
      </c>
      <c r="J24" s="90"/>
      <c r="K24" s="18"/>
      <c r="L24" s="18"/>
      <c r="M24" s="18"/>
      <c r="N24" s="4"/>
      <c r="O24" s="4"/>
    </row>
    <row r="25" spans="1:15" ht="21.95" customHeight="1">
      <c r="A25" s="18"/>
      <c r="B25" s="77"/>
      <c r="C25" s="42" t="s">
        <v>1</v>
      </c>
      <c r="D25" s="91"/>
      <c r="E25" s="92"/>
      <c r="F25" s="43">
        <v>1</v>
      </c>
      <c r="G25" s="75"/>
      <c r="H25" s="76"/>
      <c r="I25" s="67">
        <f>SUM(F25:F28)</f>
        <v>10</v>
      </c>
      <c r="J25" s="68"/>
      <c r="K25" s="18"/>
      <c r="L25" s="18"/>
      <c r="M25" s="18"/>
      <c r="N25" s="4"/>
      <c r="O25" s="4"/>
    </row>
    <row r="26" spans="1:15" ht="21.95" customHeight="1">
      <c r="A26" s="18"/>
      <c r="B26" s="78"/>
      <c r="C26" s="42" t="s">
        <v>1</v>
      </c>
      <c r="D26" s="91"/>
      <c r="E26" s="92"/>
      <c r="F26" s="43">
        <v>2</v>
      </c>
      <c r="G26" s="75"/>
      <c r="H26" s="76"/>
      <c r="I26" s="69"/>
      <c r="J26" s="70"/>
      <c r="K26" s="18"/>
      <c r="L26" s="18"/>
      <c r="M26" s="18"/>
      <c r="N26" s="4"/>
      <c r="O26" s="4"/>
    </row>
    <row r="27" spans="1:15" ht="21.95" customHeight="1">
      <c r="A27" s="18"/>
      <c r="B27" s="78"/>
      <c r="C27" s="42" t="s">
        <v>1</v>
      </c>
      <c r="D27" s="91"/>
      <c r="E27" s="92"/>
      <c r="F27" s="43">
        <v>3</v>
      </c>
      <c r="G27" s="75"/>
      <c r="H27" s="76"/>
      <c r="I27" s="69"/>
      <c r="J27" s="70"/>
      <c r="K27" s="18"/>
      <c r="L27" s="18"/>
      <c r="M27" s="18"/>
      <c r="N27" s="4"/>
      <c r="O27" s="4"/>
    </row>
    <row r="28" spans="1:15" ht="21.95" customHeight="1">
      <c r="A28" s="18"/>
      <c r="B28" s="79"/>
      <c r="C28" s="42"/>
      <c r="D28" s="91"/>
      <c r="E28" s="92"/>
      <c r="F28" s="43">
        <v>4</v>
      </c>
      <c r="G28" s="75"/>
      <c r="H28" s="76"/>
      <c r="I28" s="82"/>
      <c r="J28" s="83"/>
      <c r="K28" s="18"/>
      <c r="L28" s="18"/>
      <c r="M28" s="18"/>
      <c r="N28" s="4"/>
      <c r="O28" s="4"/>
    </row>
    <row r="29" spans="1:15" ht="21.95" customHeight="1">
      <c r="A29" s="18"/>
      <c r="B29" s="80"/>
      <c r="C29" s="42"/>
      <c r="D29" s="91"/>
      <c r="E29" s="92"/>
      <c r="F29" s="43">
        <v>0</v>
      </c>
      <c r="G29" s="75"/>
      <c r="H29" s="76"/>
      <c r="I29" s="67">
        <f>SUM(F29:F32)</f>
        <v>0</v>
      </c>
      <c r="J29" s="68"/>
      <c r="K29" s="18"/>
      <c r="L29" s="18"/>
      <c r="M29" s="18"/>
      <c r="N29" s="4"/>
      <c r="O29" s="4"/>
    </row>
    <row r="30" spans="1:15" ht="21.95" customHeight="1">
      <c r="A30" s="18"/>
      <c r="B30" s="78"/>
      <c r="C30" s="42"/>
      <c r="D30" s="91"/>
      <c r="E30" s="92"/>
      <c r="F30" s="43">
        <v>0</v>
      </c>
      <c r="G30" s="75"/>
      <c r="H30" s="76"/>
      <c r="I30" s="69"/>
      <c r="J30" s="70"/>
      <c r="K30" s="18"/>
      <c r="L30" s="18"/>
      <c r="M30" s="18"/>
      <c r="N30" s="4"/>
      <c r="O30" s="4"/>
    </row>
    <row r="31" spans="1:15" ht="21.95" customHeight="1">
      <c r="A31" s="18"/>
      <c r="B31" s="78"/>
      <c r="C31" s="42"/>
      <c r="D31" s="91"/>
      <c r="E31" s="92"/>
      <c r="F31" s="43">
        <v>0</v>
      </c>
      <c r="G31" s="75"/>
      <c r="H31" s="76"/>
      <c r="I31" s="69"/>
      <c r="J31" s="70"/>
      <c r="K31" s="18"/>
      <c r="L31" s="18"/>
      <c r="M31" s="18"/>
      <c r="N31" s="4"/>
      <c r="O31" s="4"/>
    </row>
    <row r="32" spans="1:15" ht="21.95" customHeight="1">
      <c r="A32" s="18"/>
      <c r="B32" s="78"/>
      <c r="C32" s="44"/>
      <c r="D32" s="93"/>
      <c r="E32" s="94"/>
      <c r="F32" s="45">
        <v>0</v>
      </c>
      <c r="G32" s="84"/>
      <c r="H32" s="85"/>
      <c r="I32" s="69"/>
      <c r="J32" s="70"/>
      <c r="K32" s="18"/>
      <c r="L32" s="18"/>
      <c r="M32" s="18"/>
      <c r="N32" s="4"/>
      <c r="O32" s="4"/>
    </row>
    <row r="33" spans="1:15" ht="21.95" customHeight="1">
      <c r="A33" s="18"/>
      <c r="B33" s="81"/>
      <c r="C33" s="46"/>
      <c r="D33" s="66"/>
      <c r="E33" s="66"/>
      <c r="F33" s="47">
        <v>0</v>
      </c>
      <c r="G33" s="65"/>
      <c r="H33" s="65"/>
      <c r="I33" s="71">
        <f>SUM(F33:F36)</f>
        <v>0</v>
      </c>
      <c r="J33" s="72"/>
      <c r="K33" s="18"/>
      <c r="L33" s="18"/>
      <c r="M33" s="18"/>
      <c r="N33" s="4"/>
      <c r="O33" s="4"/>
    </row>
    <row r="34" spans="1:15" ht="21.95" customHeight="1">
      <c r="A34" s="18"/>
      <c r="B34" s="81"/>
      <c r="C34" s="46"/>
      <c r="D34" s="66"/>
      <c r="E34" s="66"/>
      <c r="F34" s="47">
        <v>0</v>
      </c>
      <c r="G34" s="65"/>
      <c r="H34" s="65"/>
      <c r="I34" s="72"/>
      <c r="J34" s="72"/>
      <c r="K34" s="18"/>
      <c r="L34" s="18"/>
      <c r="M34" s="18"/>
      <c r="N34" s="4"/>
      <c r="O34" s="4"/>
    </row>
    <row r="35" spans="1:15" ht="21.95" customHeight="1">
      <c r="A35" s="18"/>
      <c r="B35" s="81"/>
      <c r="C35" s="46"/>
      <c r="D35" s="66"/>
      <c r="E35" s="66"/>
      <c r="F35" s="47">
        <v>0</v>
      </c>
      <c r="G35" s="65"/>
      <c r="H35" s="65"/>
      <c r="I35" s="72"/>
      <c r="J35" s="72"/>
      <c r="K35" s="18"/>
      <c r="L35" s="18"/>
      <c r="M35" s="18"/>
      <c r="N35" s="4"/>
      <c r="O35" s="4"/>
    </row>
    <row r="36" spans="1:15" ht="21.95" customHeight="1">
      <c r="A36" s="18"/>
      <c r="B36" s="81"/>
      <c r="C36" s="46"/>
      <c r="D36" s="66"/>
      <c r="E36" s="66"/>
      <c r="F36" s="47">
        <v>0</v>
      </c>
      <c r="G36" s="65"/>
      <c r="H36" s="65"/>
      <c r="I36" s="72"/>
      <c r="J36" s="72"/>
      <c r="K36" s="18"/>
      <c r="L36" s="18"/>
      <c r="M36" s="18"/>
      <c r="N36" s="4"/>
      <c r="O36" s="4"/>
    </row>
    <row r="37" spans="1:15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4"/>
      <c r="O37" s="4"/>
    </row>
    <row r="38" spans="1:15" s="11" customFormat="1" ht="50.1" customHeight="1">
      <c r="A38" s="48"/>
      <c r="B38" s="97" t="s">
        <v>60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49"/>
    </row>
    <row r="39" spans="1: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"/>
      <c r="O39" s="4"/>
    </row>
    <row r="40" spans="1: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4"/>
      <c r="O40" s="4"/>
    </row>
    <row r="41" spans="1: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mergeCells count="36">
    <mergeCell ref="B38:L38"/>
    <mergeCell ref="B1:L1"/>
    <mergeCell ref="D24:E24"/>
    <mergeCell ref="G24:H24"/>
    <mergeCell ref="I24:J24"/>
    <mergeCell ref="D25:E25"/>
    <mergeCell ref="D26:E26"/>
    <mergeCell ref="D27:E27"/>
    <mergeCell ref="D28:E28"/>
    <mergeCell ref="D29:E29"/>
    <mergeCell ref="D30:E30"/>
    <mergeCell ref="D31:E31"/>
    <mergeCell ref="D32:E32"/>
    <mergeCell ref="G35:H35"/>
    <mergeCell ref="G36:H36"/>
    <mergeCell ref="D35:E35"/>
    <mergeCell ref="I29:J32"/>
    <mergeCell ref="I33:J36"/>
    <mergeCell ref="B2:L2"/>
    <mergeCell ref="G25:H25"/>
    <mergeCell ref="B25:B28"/>
    <mergeCell ref="B29:B32"/>
    <mergeCell ref="B33:B36"/>
    <mergeCell ref="I25:J28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D33:E33"/>
    <mergeCell ref="D34:E34"/>
    <mergeCell ref="D36:E36"/>
  </mergeCells>
  <phoneticPr fontId="24" type="noConversion"/>
  <hyperlinks>
    <hyperlink ref="B38:L38" r:id="rId1" display="ここをクリックして Smartsheet で作成" xr:uid="{A04D8E3A-3E17-FD48-8A7F-93867567F4BC}"/>
  </hyperlinks>
  <pageMargins left="0.7" right="0.7" top="0.75" bottom="0.75" header="0.3" footer="0.3"/>
  <pageSetup scale="59" orientation="landscape" horizontalDpi="1200" verticalDpi="1200" r:id="rId2"/>
  <ignoredErrors>
    <ignoredError sqref="I25 I29 I33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E900A-090E-DF44-AED2-494D34474286}">
          <x14:formula1>
            <xm:f>'従業員 ID と給与率'!$B$3:$B$29</xm:f>
          </x14:formula1>
          <xm:sqref>B7:B21 B25 B29 B33</xm:sqref>
        </x14:dataValidation>
        <x14:dataValidation type="list" allowBlank="1" showInputMessage="1" showErrorMessage="1" xr:uid="{18F011ED-64EC-F949-B203-305470D4CA54}">
          <x14:formula1>
            <xm:f>'シフト データ'!$B$3:$B$29</xm:f>
          </x14:formula1>
          <xm:sqref>C7:I21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6D69-286B-784B-9159-BBF92211CB65}">
  <sheetPr>
    <tabColor theme="3" tint="0.79998168889431442"/>
    <pageSetUpPr fitToPage="1"/>
  </sheetPr>
  <dimension ref="B1:G31"/>
  <sheetViews>
    <sheetView showGridLines="0" workbookViewId="0">
      <selection activeCell="B1" sqref="B1"/>
    </sheetView>
  </sheetViews>
  <sheetFormatPr defaultColWidth="10.875" defaultRowHeight="19.5"/>
  <cols>
    <col min="1" max="1" width="3.375" style="3" customWidth="1"/>
    <col min="2" max="2" width="15.875" style="3" customWidth="1"/>
    <col min="3" max="5" width="14.875" style="3" customWidth="1"/>
    <col min="6" max="6" width="3.375" style="3" customWidth="1"/>
    <col min="7" max="16384" width="10.875" style="3"/>
  </cols>
  <sheetData>
    <row r="1" spans="2:7" ht="35.1" customHeight="1">
      <c r="B1" s="64" t="s">
        <v>57</v>
      </c>
      <c r="C1" s="18"/>
      <c r="D1" s="18"/>
      <c r="E1" s="18"/>
      <c r="F1" s="18"/>
      <c r="G1" s="18"/>
    </row>
    <row r="2" spans="2:7" ht="18" customHeight="1">
      <c r="B2" s="51" t="s">
        <v>24</v>
      </c>
      <c r="C2" s="52" t="s">
        <v>25</v>
      </c>
      <c r="D2" s="52" t="s">
        <v>26</v>
      </c>
      <c r="E2" s="52" t="s">
        <v>27</v>
      </c>
      <c r="F2" s="18"/>
      <c r="G2" s="18"/>
    </row>
    <row r="3" spans="2:7" s="9" customFormat="1" ht="21.95" customHeight="1">
      <c r="B3" s="53" t="s">
        <v>28</v>
      </c>
      <c r="C3" s="54">
        <v>0.5</v>
      </c>
      <c r="D3" s="54">
        <v>0.83333333333333337</v>
      </c>
      <c r="E3" s="55">
        <v>8</v>
      </c>
      <c r="F3" s="56"/>
      <c r="G3" s="56"/>
    </row>
    <row r="4" spans="2:7" s="9" customFormat="1" ht="21.95" customHeight="1">
      <c r="B4" s="53" t="s">
        <v>29</v>
      </c>
      <c r="C4" s="54">
        <v>0.33333333333333331</v>
      </c>
      <c r="D4" s="54">
        <v>0.66666666666666663</v>
      </c>
      <c r="E4" s="55">
        <v>8</v>
      </c>
      <c r="F4" s="56"/>
      <c r="G4" s="56"/>
    </row>
    <row r="5" spans="2:7" s="9" customFormat="1" ht="21.95" customHeight="1">
      <c r="B5" s="53" t="s">
        <v>30</v>
      </c>
      <c r="C5" s="54">
        <v>0.66666666666666663</v>
      </c>
      <c r="D5" s="54">
        <v>0</v>
      </c>
      <c r="E5" s="55">
        <v>8</v>
      </c>
      <c r="F5" s="56"/>
      <c r="G5" s="56"/>
    </row>
    <row r="6" spans="2:7" s="9" customFormat="1" ht="21.95" customHeight="1">
      <c r="B6" s="53" t="s">
        <v>31</v>
      </c>
      <c r="C6" s="54">
        <v>0.33333333333333331</v>
      </c>
      <c r="D6" s="54">
        <v>0.5</v>
      </c>
      <c r="E6" s="55">
        <v>4</v>
      </c>
      <c r="F6" s="56"/>
      <c r="G6" s="56"/>
    </row>
    <row r="7" spans="2:7" s="9" customFormat="1" ht="21.95" customHeight="1">
      <c r="B7" s="53" t="s">
        <v>32</v>
      </c>
      <c r="C7" s="54">
        <v>0</v>
      </c>
      <c r="D7" s="54">
        <v>0.33333333333333331</v>
      </c>
      <c r="E7" s="55">
        <v>8</v>
      </c>
      <c r="F7" s="56"/>
      <c r="G7" s="56"/>
    </row>
    <row r="8" spans="2:7" s="9" customFormat="1" ht="21.95" customHeight="1">
      <c r="B8" s="53" t="s">
        <v>33</v>
      </c>
      <c r="C8" s="54">
        <v>0.66666666666666663</v>
      </c>
      <c r="D8" s="54">
        <v>0.89583333333333337</v>
      </c>
      <c r="E8" s="55">
        <v>5.5</v>
      </c>
      <c r="F8" s="56"/>
      <c r="G8" s="56"/>
    </row>
    <row r="9" spans="2:7" s="9" customFormat="1" ht="21.95" customHeight="1">
      <c r="B9" s="53" t="s">
        <v>34</v>
      </c>
      <c r="C9" s="54">
        <v>0.33333333333333331</v>
      </c>
      <c r="D9" s="54">
        <v>0.66666666666666663</v>
      </c>
      <c r="E9" s="55">
        <v>8</v>
      </c>
      <c r="F9" s="56"/>
      <c r="G9" s="56"/>
    </row>
    <row r="10" spans="2:7" s="9" customFormat="1" ht="21.95" customHeight="1">
      <c r="B10" s="53" t="s">
        <v>35</v>
      </c>
      <c r="C10" s="54"/>
      <c r="D10" s="54"/>
      <c r="E10" s="55">
        <v>0</v>
      </c>
      <c r="F10" s="56"/>
      <c r="G10" s="56"/>
    </row>
    <row r="11" spans="2:7" s="9" customFormat="1" ht="21.95" customHeight="1">
      <c r="B11" s="53"/>
      <c r="C11" s="54"/>
      <c r="D11" s="54"/>
      <c r="E11" s="55">
        <v>0</v>
      </c>
      <c r="F11" s="56"/>
      <c r="G11" s="56"/>
    </row>
    <row r="12" spans="2:7" s="9" customFormat="1" ht="21.95" customHeight="1">
      <c r="B12" s="53"/>
      <c r="C12" s="54"/>
      <c r="D12" s="54"/>
      <c r="E12" s="55">
        <v>0</v>
      </c>
      <c r="F12" s="56"/>
      <c r="G12" s="56"/>
    </row>
    <row r="13" spans="2:7" s="9" customFormat="1" ht="21.95" customHeight="1">
      <c r="B13" s="53"/>
      <c r="C13" s="54"/>
      <c r="D13" s="54"/>
      <c r="E13" s="55">
        <v>0</v>
      </c>
      <c r="F13" s="56"/>
      <c r="G13" s="56"/>
    </row>
    <row r="14" spans="2:7" s="9" customFormat="1" ht="21.95" customHeight="1">
      <c r="B14" s="53"/>
      <c r="C14" s="54"/>
      <c r="D14" s="54"/>
      <c r="E14" s="55">
        <v>0</v>
      </c>
      <c r="F14" s="56"/>
      <c r="G14" s="56"/>
    </row>
    <row r="15" spans="2:7" s="9" customFormat="1" ht="21.95" customHeight="1">
      <c r="B15" s="53"/>
      <c r="C15" s="54"/>
      <c r="D15" s="54"/>
      <c r="E15" s="55">
        <v>0</v>
      </c>
      <c r="F15" s="56"/>
      <c r="G15" s="56"/>
    </row>
    <row r="16" spans="2:7" s="9" customFormat="1" ht="21.95" customHeight="1">
      <c r="B16" s="53"/>
      <c r="C16" s="54"/>
      <c r="D16" s="54"/>
      <c r="E16" s="55">
        <v>0</v>
      </c>
      <c r="F16" s="56"/>
      <c r="G16" s="56"/>
    </row>
    <row r="17" spans="2:7" s="9" customFormat="1" ht="21.95" customHeight="1">
      <c r="B17" s="53"/>
      <c r="C17" s="54"/>
      <c r="D17" s="54"/>
      <c r="E17" s="55">
        <v>0</v>
      </c>
      <c r="F17" s="56"/>
      <c r="G17" s="56"/>
    </row>
    <row r="18" spans="2:7" s="9" customFormat="1" ht="21.95" customHeight="1">
      <c r="B18" s="53"/>
      <c r="C18" s="54"/>
      <c r="D18" s="54"/>
      <c r="E18" s="55">
        <v>0</v>
      </c>
      <c r="F18" s="56"/>
      <c r="G18" s="56"/>
    </row>
    <row r="19" spans="2:7" s="9" customFormat="1" ht="21.95" customHeight="1">
      <c r="B19" s="53"/>
      <c r="C19" s="54"/>
      <c r="D19" s="54"/>
      <c r="E19" s="55">
        <v>0</v>
      </c>
      <c r="F19" s="56"/>
      <c r="G19" s="56"/>
    </row>
    <row r="20" spans="2:7" s="9" customFormat="1" ht="21.95" customHeight="1">
      <c r="B20" s="53"/>
      <c r="C20" s="54"/>
      <c r="D20" s="54"/>
      <c r="E20" s="55">
        <v>0</v>
      </c>
      <c r="F20" s="56"/>
      <c r="G20" s="56"/>
    </row>
    <row r="21" spans="2:7" s="9" customFormat="1" ht="21.95" customHeight="1">
      <c r="B21" s="53"/>
      <c r="C21" s="54"/>
      <c r="D21" s="54"/>
      <c r="E21" s="55">
        <v>0</v>
      </c>
      <c r="F21" s="56"/>
      <c r="G21" s="56"/>
    </row>
    <row r="22" spans="2:7" s="9" customFormat="1" ht="21.95" customHeight="1">
      <c r="B22" s="53"/>
      <c r="C22" s="54"/>
      <c r="D22" s="54"/>
      <c r="E22" s="55">
        <v>0</v>
      </c>
      <c r="F22" s="56"/>
      <c r="G22" s="56"/>
    </row>
    <row r="23" spans="2:7" s="9" customFormat="1" ht="21.95" customHeight="1">
      <c r="B23" s="53"/>
      <c r="C23" s="54"/>
      <c r="D23" s="54"/>
      <c r="E23" s="55">
        <v>0</v>
      </c>
      <c r="F23" s="56"/>
      <c r="G23" s="56"/>
    </row>
    <row r="24" spans="2:7" s="9" customFormat="1" ht="21.95" customHeight="1">
      <c r="B24" s="53"/>
      <c r="C24" s="54"/>
      <c r="D24" s="54"/>
      <c r="E24" s="55">
        <v>0</v>
      </c>
      <c r="F24" s="56"/>
      <c r="G24" s="56"/>
    </row>
    <row r="25" spans="2:7" s="9" customFormat="1" ht="21.95" customHeight="1">
      <c r="B25" s="53"/>
      <c r="C25" s="54"/>
      <c r="D25" s="54"/>
      <c r="E25" s="55">
        <v>0</v>
      </c>
      <c r="F25" s="56"/>
      <c r="G25" s="56"/>
    </row>
    <row r="26" spans="2:7" s="9" customFormat="1" ht="21.95" customHeight="1">
      <c r="B26" s="53"/>
      <c r="C26" s="54"/>
      <c r="D26" s="54"/>
      <c r="E26" s="55">
        <v>0</v>
      </c>
      <c r="F26" s="56"/>
      <c r="G26" s="56"/>
    </row>
    <row r="27" spans="2:7" s="9" customFormat="1" ht="21.95" customHeight="1">
      <c r="B27" s="53"/>
      <c r="C27" s="54"/>
      <c r="D27" s="54"/>
      <c r="E27" s="55">
        <v>0</v>
      </c>
      <c r="F27" s="56"/>
      <c r="G27" s="56"/>
    </row>
    <row r="28" spans="2:7" s="9" customFormat="1" ht="21.95" customHeight="1">
      <c r="B28" s="53"/>
      <c r="C28" s="54"/>
      <c r="D28" s="54"/>
      <c r="E28" s="55">
        <v>0</v>
      </c>
      <c r="F28" s="56"/>
      <c r="G28" s="56"/>
    </row>
    <row r="29" spans="2:7" s="9" customFormat="1" ht="21.95" customHeight="1">
      <c r="B29" s="53" t="s">
        <v>0</v>
      </c>
      <c r="C29" s="54"/>
      <c r="D29" s="54"/>
      <c r="E29" s="55">
        <v>0</v>
      </c>
      <c r="F29" s="56"/>
      <c r="G29" s="56"/>
    </row>
    <row r="30" spans="2:7">
      <c r="B30" s="18"/>
      <c r="C30" s="18"/>
      <c r="D30" s="18"/>
      <c r="E30" s="18"/>
      <c r="F30" s="18"/>
      <c r="G30" s="18"/>
    </row>
    <row r="31" spans="2:7">
      <c r="B31" s="18"/>
      <c r="C31" s="18"/>
      <c r="D31" s="18"/>
      <c r="E31" s="18"/>
      <c r="F31" s="18"/>
      <c r="G31" s="18"/>
    </row>
  </sheetData>
  <autoFilter ref="B2:E20" xr:uid="{00000000-0009-0000-0000-000001000000}"/>
  <phoneticPr fontId="24" type="noConversion"/>
  <pageMargins left="0.3" right="0.3" top="0.3" bottom="0.3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75FF-F9A9-884C-96FE-2633DBBD1D6E}">
  <sheetPr>
    <tabColor theme="2" tint="-9.9978637043366805E-2"/>
    <pageSetUpPr fitToPage="1"/>
  </sheetPr>
  <dimension ref="B1:F30"/>
  <sheetViews>
    <sheetView showGridLines="0" workbookViewId="0">
      <selection activeCell="B1" sqref="B1"/>
    </sheetView>
  </sheetViews>
  <sheetFormatPr defaultColWidth="11" defaultRowHeight="15.75"/>
  <cols>
    <col min="1" max="1" width="3.375" customWidth="1"/>
    <col min="2" max="2" width="30.875" customWidth="1"/>
    <col min="3" max="3" width="20.375" customWidth="1"/>
    <col min="4" max="4" width="3.375" customWidth="1"/>
    <col min="6" max="6" width="20.5" customWidth="1"/>
    <col min="7" max="7" width="15.5" customWidth="1"/>
    <col min="8" max="10" width="6.125" customWidth="1"/>
    <col min="11" max="11" width="6.625" customWidth="1"/>
    <col min="12" max="12" width="10.625" customWidth="1"/>
    <col min="13" max="13" width="16.375" bestFit="1" customWidth="1"/>
    <col min="14" max="14" width="10.125" customWidth="1"/>
    <col min="15" max="15" width="8.875" customWidth="1"/>
    <col min="16" max="16" width="11.375" bestFit="1" customWidth="1"/>
    <col min="17" max="17" width="10.625" customWidth="1"/>
  </cols>
  <sheetData>
    <row r="1" spans="2:6" s="3" customFormat="1" ht="35.1" customHeight="1">
      <c r="B1" s="64" t="s">
        <v>58</v>
      </c>
      <c r="C1" s="18"/>
      <c r="D1" s="18"/>
      <c r="E1" s="18"/>
    </row>
    <row r="2" spans="2:6" s="7" customFormat="1" ht="18" customHeight="1">
      <c r="B2" s="57" t="s">
        <v>11</v>
      </c>
      <c r="C2" s="58" t="s">
        <v>36</v>
      </c>
      <c r="D2" s="59"/>
      <c r="E2" s="59"/>
    </row>
    <row r="3" spans="2:6" s="7" customFormat="1" ht="21.95" customHeight="1">
      <c r="B3" s="30" t="s">
        <v>37</v>
      </c>
      <c r="C3" s="60">
        <v>23.14</v>
      </c>
      <c r="D3" s="59"/>
      <c r="E3" s="59"/>
    </row>
    <row r="4" spans="2:6" s="7" customFormat="1" ht="21.95" customHeight="1">
      <c r="B4" s="30" t="s">
        <v>38</v>
      </c>
      <c r="C4" s="60">
        <v>17.16</v>
      </c>
      <c r="D4" s="59"/>
      <c r="E4" s="59"/>
    </row>
    <row r="5" spans="2:6" s="7" customFormat="1" ht="21.95" customHeight="1">
      <c r="B5" s="30" t="s">
        <v>39</v>
      </c>
      <c r="C5" s="60">
        <v>25.33</v>
      </c>
      <c r="D5" s="59"/>
      <c r="E5" s="59"/>
    </row>
    <row r="6" spans="2:6" s="7" customFormat="1" ht="21.95" customHeight="1">
      <c r="B6" s="30" t="s">
        <v>40</v>
      </c>
      <c r="C6" s="60">
        <v>32.42</v>
      </c>
      <c r="D6" s="59"/>
      <c r="E6" s="59"/>
    </row>
    <row r="7" spans="2:6" s="7" customFormat="1" ht="21.95" customHeight="1">
      <c r="B7" s="30"/>
      <c r="C7" s="60"/>
      <c r="D7" s="59"/>
      <c r="E7" s="59"/>
    </row>
    <row r="8" spans="2:6" s="7" customFormat="1" ht="21.95" customHeight="1">
      <c r="B8" s="30"/>
      <c r="C8" s="60"/>
      <c r="D8" s="59"/>
      <c r="E8" s="59"/>
    </row>
    <row r="9" spans="2:6" s="7" customFormat="1" ht="21.95" customHeight="1">
      <c r="B9" s="30"/>
      <c r="C9" s="60"/>
      <c r="D9" s="59"/>
      <c r="E9" s="59"/>
    </row>
    <row r="10" spans="2:6" s="7" customFormat="1" ht="21.95" customHeight="1">
      <c r="B10" s="30"/>
      <c r="C10" s="60"/>
      <c r="D10" s="59"/>
      <c r="E10" s="59"/>
    </row>
    <row r="11" spans="2:6" s="7" customFormat="1" ht="21.95" customHeight="1">
      <c r="B11" s="30"/>
      <c r="C11" s="60"/>
      <c r="D11" s="59"/>
      <c r="E11" s="59"/>
      <c r="F11" s="8"/>
    </row>
    <row r="12" spans="2:6" s="7" customFormat="1" ht="21.95" customHeight="1">
      <c r="B12" s="30"/>
      <c r="C12" s="60"/>
      <c r="D12" s="59"/>
      <c r="E12" s="59"/>
      <c r="F12" s="8"/>
    </row>
    <row r="13" spans="2:6" s="7" customFormat="1" ht="21.95" customHeight="1">
      <c r="B13" s="30"/>
      <c r="C13" s="60"/>
      <c r="D13" s="59"/>
      <c r="E13" s="59"/>
      <c r="F13" s="8"/>
    </row>
    <row r="14" spans="2:6" s="7" customFormat="1" ht="21.95" customHeight="1">
      <c r="B14" s="53"/>
      <c r="C14" s="61"/>
      <c r="D14" s="59"/>
      <c r="E14" s="59"/>
      <c r="F14" s="8"/>
    </row>
    <row r="15" spans="2:6" s="7" customFormat="1" ht="21.95" customHeight="1">
      <c r="B15" s="30"/>
      <c r="C15" s="60"/>
      <c r="D15" s="59"/>
      <c r="E15" s="59"/>
      <c r="F15" s="8"/>
    </row>
    <row r="16" spans="2:6" s="7" customFormat="1" ht="21.95" customHeight="1">
      <c r="B16" s="30"/>
      <c r="C16" s="60"/>
      <c r="D16" s="59"/>
      <c r="E16" s="59"/>
      <c r="F16" s="8"/>
    </row>
    <row r="17" spans="2:5" s="7" customFormat="1" ht="21.95" customHeight="1">
      <c r="B17" s="30"/>
      <c r="C17" s="60"/>
      <c r="D17" s="59"/>
      <c r="E17" s="59"/>
    </row>
    <row r="18" spans="2:5" s="7" customFormat="1" ht="21.95" customHeight="1">
      <c r="B18" s="30"/>
      <c r="C18" s="60"/>
      <c r="D18" s="59"/>
      <c r="E18" s="59"/>
    </row>
    <row r="19" spans="2:5" s="7" customFormat="1" ht="21.95" customHeight="1">
      <c r="B19" s="30"/>
      <c r="C19" s="60"/>
      <c r="D19" s="59"/>
      <c r="E19" s="59"/>
    </row>
    <row r="20" spans="2:5" s="7" customFormat="1" ht="21.95" customHeight="1">
      <c r="B20" s="30"/>
      <c r="C20" s="60"/>
      <c r="D20" s="59"/>
      <c r="E20" s="59"/>
    </row>
    <row r="21" spans="2:5" s="7" customFormat="1" ht="21.95" customHeight="1">
      <c r="B21" s="30"/>
      <c r="C21" s="60"/>
      <c r="D21" s="59"/>
      <c r="E21" s="59"/>
    </row>
    <row r="22" spans="2:5" s="7" customFormat="1" ht="21.95" customHeight="1">
      <c r="B22" s="53"/>
      <c r="C22" s="61"/>
      <c r="D22" s="59"/>
      <c r="E22" s="59"/>
    </row>
    <row r="23" spans="2:5" s="7" customFormat="1" ht="21.95" customHeight="1">
      <c r="B23" s="53"/>
      <c r="C23" s="62"/>
      <c r="D23" s="59"/>
      <c r="E23" s="59"/>
    </row>
    <row r="24" spans="2:5" s="7" customFormat="1" ht="21.95" customHeight="1">
      <c r="B24" s="53"/>
      <c r="C24" s="62"/>
      <c r="D24" s="59"/>
      <c r="E24" s="59"/>
    </row>
    <row r="25" spans="2:5" s="7" customFormat="1" ht="21.95" customHeight="1">
      <c r="B25" s="53"/>
      <c r="C25" s="62"/>
      <c r="D25" s="59"/>
      <c r="E25" s="59"/>
    </row>
    <row r="26" spans="2:5" s="7" customFormat="1" ht="21.95" customHeight="1">
      <c r="B26" s="53"/>
      <c r="C26" s="62"/>
      <c r="D26" s="59"/>
      <c r="E26" s="59"/>
    </row>
    <row r="27" spans="2:5" s="7" customFormat="1" ht="21.95" customHeight="1">
      <c r="B27" s="53"/>
      <c r="C27" s="62"/>
      <c r="D27" s="59"/>
      <c r="E27" s="59"/>
    </row>
    <row r="28" spans="2:5" s="7" customFormat="1" ht="21.95" customHeight="1">
      <c r="B28" s="53"/>
      <c r="C28" s="62"/>
      <c r="D28" s="59"/>
      <c r="E28" s="59"/>
    </row>
    <row r="29" spans="2:5" s="7" customFormat="1" ht="21.95" customHeight="1">
      <c r="B29" s="53"/>
      <c r="C29" s="62"/>
      <c r="D29" s="59"/>
      <c r="E29" s="59"/>
    </row>
    <row r="30" spans="2:5" ht="17.25">
      <c r="B30" s="63"/>
      <c r="C30" s="63"/>
      <c r="D30" s="63"/>
      <c r="E30" s="63"/>
    </row>
  </sheetData>
  <autoFilter ref="B2:C22" xr:uid="{00000000-0009-0000-0000-000002000000}"/>
  <phoneticPr fontId="24" type="noConversion"/>
  <pageMargins left="0.3" right="0.3" top="0.3" bottom="0.3" header="0" footer="0"/>
  <pageSetup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3C01-CF7F-43F7-8A7C-E81275A28218}">
  <sheetPr>
    <tabColor theme="3" tint="0.79998168889431442"/>
  </sheetPr>
  <dimension ref="B1:D24"/>
  <sheetViews>
    <sheetView showGridLines="0" workbookViewId="0">
      <selection activeCell="B6" sqref="B6"/>
    </sheetView>
  </sheetViews>
  <sheetFormatPr defaultColWidth="8.875" defaultRowHeight="15.75"/>
  <cols>
    <col min="1" max="1" width="3.375" customWidth="1"/>
    <col min="2" max="3" width="32.625" customWidth="1"/>
    <col min="4" max="4" width="3.125" customWidth="1"/>
  </cols>
  <sheetData>
    <row r="1" spans="2:4" s="3" customFormat="1" ht="35.1" customHeight="1">
      <c r="B1" s="50" t="s">
        <v>41</v>
      </c>
      <c r="C1" s="18"/>
      <c r="D1" s="18"/>
    </row>
    <row r="2" spans="2:4" ht="35.1" customHeight="1">
      <c r="B2" s="95" t="s">
        <v>42</v>
      </c>
      <c r="C2" s="95"/>
      <c r="D2" s="63"/>
    </row>
    <row r="3" spans="2:4" ht="21.95" customHeight="1">
      <c r="B3" s="13" t="s">
        <v>43</v>
      </c>
      <c r="C3" s="13" t="s">
        <v>44</v>
      </c>
      <c r="D3" s="63"/>
    </row>
    <row r="4" spans="2:4" ht="21.95" customHeight="1">
      <c r="B4" s="14" t="s">
        <v>45</v>
      </c>
      <c r="C4" s="15">
        <v>1</v>
      </c>
      <c r="D4" s="63"/>
    </row>
    <row r="5" spans="2:4" ht="21.95" customHeight="1">
      <c r="B5" s="14" t="s">
        <v>46</v>
      </c>
      <c r="C5" s="15">
        <v>2</v>
      </c>
      <c r="D5" s="63"/>
    </row>
    <row r="6" spans="2:4" ht="21.95" customHeight="1">
      <c r="B6" s="14" t="s">
        <v>59</v>
      </c>
      <c r="C6" s="15">
        <v>3</v>
      </c>
      <c r="D6" s="63"/>
    </row>
    <row r="7" spans="2:4" ht="21.95" customHeight="1">
      <c r="B7" s="14" t="s">
        <v>47</v>
      </c>
      <c r="C7" s="15">
        <v>4</v>
      </c>
      <c r="D7" s="63"/>
    </row>
    <row r="8" spans="2:4" ht="21.95" customHeight="1">
      <c r="B8" s="14" t="s">
        <v>48</v>
      </c>
      <c r="C8" s="15">
        <v>0</v>
      </c>
      <c r="D8" s="63"/>
    </row>
    <row r="9" spans="2:4" ht="21.95" customHeight="1">
      <c r="B9" s="14" t="s">
        <v>48</v>
      </c>
      <c r="C9" s="15">
        <v>0</v>
      </c>
      <c r="D9" s="63"/>
    </row>
    <row r="10" spans="2:4" ht="21.95" customHeight="1">
      <c r="B10" s="14" t="s">
        <v>48</v>
      </c>
      <c r="C10" s="15">
        <v>0</v>
      </c>
      <c r="D10" s="63"/>
    </row>
    <row r="11" spans="2:4" ht="21.95" customHeight="1">
      <c r="B11" s="14" t="s">
        <v>48</v>
      </c>
      <c r="C11" s="15">
        <v>0</v>
      </c>
      <c r="D11" s="63"/>
    </row>
    <row r="12" spans="2:4" ht="21.95" customHeight="1">
      <c r="B12" s="63"/>
      <c r="C12" s="63"/>
      <c r="D12" s="63"/>
    </row>
    <row r="13" spans="2:4" ht="35.1" customHeight="1">
      <c r="B13" s="95" t="s">
        <v>49</v>
      </c>
      <c r="C13" s="95"/>
      <c r="D13" s="63"/>
    </row>
    <row r="14" spans="2:4" ht="21.95" customHeight="1">
      <c r="B14" s="13" t="s">
        <v>50</v>
      </c>
      <c r="C14" s="13" t="s">
        <v>51</v>
      </c>
      <c r="D14" s="63"/>
    </row>
    <row r="15" spans="2:4" ht="21.95" customHeight="1">
      <c r="B15" s="15">
        <v>5</v>
      </c>
      <c r="C15" s="14" t="s">
        <v>52</v>
      </c>
      <c r="D15" s="63"/>
    </row>
    <row r="16" spans="2:4" ht="21.95" customHeight="1">
      <c r="B16" s="15">
        <v>10</v>
      </c>
      <c r="C16" s="14" t="s">
        <v>53</v>
      </c>
      <c r="D16" s="63"/>
    </row>
    <row r="17" spans="2:4" ht="21.95" customHeight="1">
      <c r="B17" s="15">
        <v>15</v>
      </c>
      <c r="C17" s="14" t="s">
        <v>54</v>
      </c>
      <c r="D17" s="63"/>
    </row>
    <row r="18" spans="2:4" ht="21.95" customHeight="1">
      <c r="B18" s="15">
        <v>20</v>
      </c>
      <c r="C18" s="14" t="s">
        <v>55</v>
      </c>
      <c r="D18" s="63"/>
    </row>
    <row r="19" spans="2:4" ht="21.95" customHeight="1">
      <c r="B19" s="15">
        <v>0</v>
      </c>
      <c r="C19" s="14" t="s">
        <v>48</v>
      </c>
      <c r="D19" s="63"/>
    </row>
    <row r="20" spans="2:4" ht="21.95" customHeight="1">
      <c r="B20" s="15">
        <v>0</v>
      </c>
      <c r="C20" s="14" t="s">
        <v>48</v>
      </c>
      <c r="D20" s="63"/>
    </row>
    <row r="21" spans="2:4" ht="21.95" customHeight="1">
      <c r="B21" s="15">
        <v>0</v>
      </c>
      <c r="C21" s="14" t="s">
        <v>48</v>
      </c>
      <c r="D21" s="63"/>
    </row>
    <row r="22" spans="2:4" ht="21.95" customHeight="1">
      <c r="B22" s="15">
        <v>0</v>
      </c>
      <c r="C22" s="14" t="s">
        <v>48</v>
      </c>
      <c r="D22" s="63"/>
    </row>
    <row r="23" spans="2:4" ht="17.25">
      <c r="B23" s="63"/>
      <c r="C23" s="63"/>
      <c r="D23" s="63"/>
    </row>
    <row r="24" spans="2:4" ht="17.25">
      <c r="B24" s="63"/>
      <c r="C24" s="63"/>
      <c r="D24" s="63"/>
    </row>
  </sheetData>
  <mergeCells count="2">
    <mergeCell ref="B2:C2"/>
    <mergeCell ref="B13:C13"/>
  </mergeCells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4C6A-3A23-A143-AAD5-AF973A878EAA}">
  <sheetPr>
    <tabColor theme="1" tint="0.34998626667073579"/>
  </sheetPr>
  <dimension ref="B1:B2"/>
  <sheetViews>
    <sheetView showGridLines="0" workbookViewId="0">
      <selection activeCell="B10" sqref="B10"/>
    </sheetView>
  </sheetViews>
  <sheetFormatPr defaultColWidth="10.875" defaultRowHeight="15"/>
  <cols>
    <col min="1" max="1" width="3.375" style="2" customWidth="1"/>
    <col min="2" max="2" width="100.5" style="2" customWidth="1"/>
    <col min="3" max="16384" width="10.875" style="2"/>
  </cols>
  <sheetData>
    <row r="1" spans="2:2" ht="20.100000000000001" customHeight="1"/>
    <row r="2" spans="2:2" ht="123.75" customHeight="1">
      <c r="B2" s="1" t="s">
        <v>56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従業員の出欠トラッカー</vt:lpstr>
      <vt:lpstr>シフト データ</vt:lpstr>
      <vt:lpstr>従業員 ID と給与率</vt:lpstr>
      <vt:lpstr>ポイント システム参照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2022-12-17T21:45:18Z</cp:lastPrinted>
  <dcterms:created xsi:type="dcterms:W3CDTF">2015-02-24T20:54:23Z</dcterms:created>
  <dcterms:modified xsi:type="dcterms:W3CDTF">2023-11-02T19:03:51Z</dcterms:modified>
</cp:coreProperties>
</file>