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attendance-tracking-templates - DE^JES^JFR^JIT^JPT^JJP/"/>
    </mc:Choice>
  </mc:AlternateContent>
  <xr:revisionPtr revIDLastSave="5" documentId="13_ncr:1_{3767C777-244B-4E6D-9C2F-5E5607CCC5F4}" xr6:coauthVersionLast="47" xr6:coauthVersionMax="47" xr10:uidLastSave="{495A2304-D46B-4150-9032-CFE52D57DB96}"/>
  <bookViews>
    <workbookView xWindow="-120" yWindow="-120" windowWidth="20730" windowHeight="11160" tabRatio="500" xr2:uid="{00000000-000D-0000-FFFF-FFFF00000000}"/>
  </bookViews>
  <sheets>
    <sheet name="Tracker delle presenze dei dipe" sheetId="4" r:id="rId1"/>
    <sheet name="Dati dei turni" sheetId="5" r:id="rId2"/>
    <sheet name="ID dei dipendenti con tariffa s" sheetId="6" r:id="rId3"/>
    <sheet name="Riferimento del sistema a punti" sheetId="7" r:id="rId4"/>
    <sheet name="- Dichiarazione di non responsa" sheetId="3" r:id="rId5"/>
  </sheets>
  <externalReferences>
    <externalReference r:id="rId6"/>
    <externalReference r:id="rId7"/>
  </externalReferences>
  <definedNames>
    <definedName name="_xlnm._FilterDatabase" localSheetId="1" hidden="1">'Dati dei turni'!$B$2:$E$20</definedName>
    <definedName name="_xlnm._FilterDatabase" localSheetId="2" hidden="1">'ID dei dipendenti con tariffa s'!$B$2:$C$22</definedName>
    <definedName name="_xlnm.Print_Area" localSheetId="1">'Dati dei turni'!$B$1:$E$29</definedName>
    <definedName name="_xlnm.Print_Area" localSheetId="2">'ID dei dipendenti con tariffa s'!$B$1:$C$29</definedName>
    <definedName name="_xlnm.Print_Area" localSheetId="0">'Tracker delle presenze dei dipe'!$B$1:$L$36</definedName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'Dati dei turni'!$B$20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Type" localSheetId="4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4" l="1"/>
  <c r="K15" i="4"/>
  <c r="L15" i="4"/>
  <c r="J16" i="4"/>
  <c r="K16" i="4"/>
  <c r="L16" i="4"/>
  <c r="J17" i="4"/>
  <c r="K17" i="4"/>
  <c r="L17" i="4"/>
  <c r="J18" i="4"/>
  <c r="K18" i="4"/>
  <c r="L18" i="4"/>
  <c r="J19" i="4"/>
  <c r="K19" i="4"/>
  <c r="L19" i="4"/>
  <c r="I33" i="4"/>
  <c r="I29" i="4"/>
  <c r="I25" i="4"/>
  <c r="J12" i="4"/>
  <c r="J21" i="4"/>
  <c r="J20" i="4"/>
  <c r="J14" i="4"/>
  <c r="J13" i="4"/>
  <c r="J11" i="4"/>
  <c r="J10" i="4"/>
  <c r="J9" i="4"/>
  <c r="J8" i="4"/>
  <c r="J7" i="4"/>
  <c r="K8" i="4"/>
  <c r="K9" i="4"/>
  <c r="K10" i="4"/>
  <c r="K11" i="4"/>
  <c r="K12" i="4"/>
  <c r="K13" i="4"/>
  <c r="K14" i="4"/>
  <c r="K20" i="4"/>
  <c r="K21" i="4"/>
  <c r="K7" i="4"/>
  <c r="C6" i="4"/>
  <c r="D6" i="4"/>
  <c r="E6" i="4"/>
  <c r="F6" i="4"/>
  <c r="G6" i="4"/>
  <c r="H6" i="4"/>
  <c r="I6" i="4"/>
  <c r="L10" i="4"/>
  <c r="L14" i="4"/>
  <c r="L7" i="4"/>
  <c r="L11" i="4"/>
  <c r="L8" i="4"/>
  <c r="L12" i="4"/>
  <c r="L20" i="4"/>
  <c r="L9" i="4"/>
  <c r="L13" i="4"/>
  <c r="L21" i="4"/>
  <c r="L22" i="4"/>
</calcChain>
</file>

<file path=xl/sharedStrings.xml><?xml version="1.0" encoding="utf-8"?>
<sst xmlns="http://schemas.openxmlformats.org/spreadsheetml/2006/main" count="176" uniqueCount="57">
  <si>
    <t>–</t>
  </si>
  <si>
    <t>PUNTI DI PRESENZA</t>
  </si>
  <si>
    <t>DESCRIZIONE</t>
  </si>
  <si>
    <t>VALORI PUNTI</t>
  </si>
  <si>
    <t>Ritardo o uscita anticipata entro 15 minuti</t>
  </si>
  <si>
    <t>Ritardo o uscita anticipata entro 30 minuti</t>
  </si>
  <si>
    <t>Ritardo o uscita anticipata entro 1 ora</t>
  </si>
  <si>
    <t>Assente / mancata presenza</t>
  </si>
  <si>
    <t>Altro</t>
  </si>
  <si>
    <t>ACCUMULO PUNTI</t>
  </si>
  <si>
    <t>PUNTI CUMULATIVI</t>
  </si>
  <si>
    <t>AZIONE DISCIPLINARE</t>
  </si>
  <si>
    <t>Azione notata</t>
  </si>
  <si>
    <t>Avviso verbale</t>
  </si>
  <si>
    <t>Avviso scritto</t>
  </si>
  <si>
    <t>CONCLUSIONE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</si>
  <si>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</si>
  <si>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TRACKER DELLE PRESENZE DEI DIPENDENTI</t>
  </si>
  <si>
    <t xml:space="preserve">L'utente deve inserire la data di inizio qui sotto.  Inserisci i dati dei turni e gli ID dei dipendenti con le tariffe salariali nelle rispettive schede. 
Utilizza i menu a discesa nella tabella seguente per completare il programma. I calcoli verranno eseguiti automaticamente. </t>
  </si>
  <si>
    <t>INIZIO SETTIMANA</t>
  </si>
  <si>
    <t>LUN</t>
  </si>
  <si>
    <t>MAR</t>
  </si>
  <si>
    <t>MER</t>
  </si>
  <si>
    <t>GIO</t>
  </si>
  <si>
    <t>VEN</t>
  </si>
  <si>
    <t>SAB</t>
  </si>
  <si>
    <t>DOM</t>
  </si>
  <si>
    <t>ID DIPENDENTE</t>
  </si>
  <si>
    <t>ORE</t>
  </si>
  <si>
    <t>TARIFFA</t>
  </si>
  <si>
    <t>SALARIALE</t>
  </si>
  <si>
    <t>COSTO TOTALE</t>
  </si>
  <si>
    <t>DATA</t>
  </si>
  <si>
    <t>PUNTI</t>
  </si>
  <si>
    <t>PUNTI TOTALI</t>
  </si>
  <si>
    <t>MM/GG/AA</t>
  </si>
  <si>
    <t>CLICCA QUI PER CREARE IN SMARTSHEET</t>
  </si>
  <si>
    <t>ID_DIPENDENTE</t>
  </si>
  <si>
    <t>TARIFFA_SALARIALE</t>
  </si>
  <si>
    <t>40587 - Nome del dipendente 1</t>
  </si>
  <si>
    <t>42867 - Nome del dipendente 2</t>
  </si>
  <si>
    <t>49862 - Nome del dipendente 3</t>
  </si>
  <si>
    <t>52186 - Nome del dipendente 4</t>
  </si>
  <si>
    <t>DATI DEI TURNI</t>
  </si>
  <si>
    <t>TIPO_TURNO</t>
  </si>
  <si>
    <t>INIZIO</t>
  </si>
  <si>
    <t>FINE</t>
  </si>
  <si>
    <t>Pomeriggio</t>
  </si>
  <si>
    <t>Giorno</t>
  </si>
  <si>
    <t>Sera</t>
  </si>
  <si>
    <t>Dimezzato</t>
  </si>
  <si>
    <t>Notte</t>
  </si>
  <si>
    <t>Turno serale</t>
  </si>
  <si>
    <t>Ferie</t>
  </si>
  <si>
    <t>Disattivato</t>
  </si>
  <si>
    <t>ID DEI DIPENDENTI con TARIFFA SALARIALE</t>
    <phoneticPr fontId="26" type="noConversion"/>
  </si>
  <si>
    <t>GUIDA DI RIFERIMENTO DEL SISTEMA DI PRESENZA A PUNTI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</si>
</sst>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m/dd/yyyy"/>
    <numFmt numFmtId="166" formatCode="[$-409]h:mm\ AM/PM;@"/>
    <numFmt numFmtId="167" formatCode="mm/dd/yy;@"/>
  </numFmts>
  <fonts count="2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Gill Sans MT"/>
      <family val="2"/>
    </font>
    <font>
      <sz val="12"/>
      <color indexed="8"/>
      <name val="Century Gothic"/>
      <family val="1"/>
    </font>
    <font>
      <sz val="10"/>
      <color indexed="8"/>
      <name val="Century Gothic"/>
      <family val="1"/>
    </font>
    <font>
      <sz val="14"/>
      <color indexed="8"/>
      <name val="Century Gothic"/>
      <family val="1"/>
    </font>
    <font>
      <b/>
      <sz val="10"/>
      <color theme="1"/>
      <name val="Century Gothic"/>
      <family val="1"/>
    </font>
    <font>
      <b/>
      <sz val="10"/>
      <color indexed="8"/>
      <name val="Century Gothic"/>
      <family val="1"/>
    </font>
    <font>
      <sz val="16"/>
      <color indexed="8"/>
      <name val="Century Gothic"/>
      <family val="1"/>
    </font>
    <font>
      <b/>
      <sz val="22"/>
      <color theme="1" tint="0.34998626667073579"/>
      <name val="Century Gothic"/>
      <family val="1"/>
    </font>
    <font>
      <sz val="22"/>
      <color theme="1"/>
      <name val="Century Gothic"/>
      <family val="1"/>
    </font>
    <font>
      <sz val="22"/>
      <color theme="1"/>
      <name val="Calibri"/>
      <family val="2"/>
      <scheme val="minor"/>
    </font>
    <font>
      <i/>
      <sz val="10"/>
      <color indexed="8"/>
      <name val="Century Gothic"/>
      <family val="2"/>
    </font>
    <font>
      <b/>
      <sz val="10"/>
      <color theme="7" tint="-0.499984740745262"/>
      <name val="Century Gothic"/>
      <family val="2"/>
    </font>
    <font>
      <sz val="12"/>
      <color theme="7" tint="-0.499984740745262"/>
      <name val="Century Gothic"/>
      <family val="1"/>
    </font>
    <font>
      <sz val="9"/>
      <color indexed="8"/>
      <name val="Century Gothic"/>
      <family val="1"/>
    </font>
    <font>
      <sz val="14"/>
      <color theme="7" tint="-0.499984740745262"/>
      <name val="Century Gothic"/>
      <family val="1"/>
    </font>
    <font>
      <sz val="16"/>
      <color theme="8" tint="-0.249977111117893"/>
      <name val="Century Gothic"/>
      <family val="1"/>
    </font>
    <font>
      <b/>
      <sz val="10"/>
      <color theme="8" tint="-0.249977111117893"/>
      <name val="Century Gothic"/>
      <family val="1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1" xfId="5" applyFont="1" applyBorder="1" applyAlignment="1">
      <alignment horizontal="left" vertical="center" wrapText="1" indent="2"/>
    </xf>
    <xf numFmtId="0" fontId="4" fillId="0" borderId="0" xfId="5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9" fillId="0" borderId="0" xfId="0" applyNumberFormat="1" applyFont="1"/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164" fontId="8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right" vertical="center" indent="1"/>
    </xf>
    <xf numFmtId="0" fontId="8" fillId="0" borderId="5" xfId="0" applyFont="1" applyBorder="1" applyAlignment="1">
      <alignment horizontal="left" vertical="center" indent="1"/>
    </xf>
    <xf numFmtId="164" fontId="8" fillId="5" borderId="5" xfId="0" applyNumberFormat="1" applyFont="1" applyFill="1" applyBorder="1" applyAlignment="1">
      <alignment horizontal="right" vertical="center" indent="1"/>
    </xf>
    <xf numFmtId="164" fontId="11" fillId="5" borderId="6" xfId="0" applyNumberFormat="1" applyFont="1" applyFill="1" applyBorder="1" applyAlignment="1">
      <alignment horizontal="right" vertical="center" indent="1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166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wrapText="1" indent="1"/>
    </xf>
    <xf numFmtId="0" fontId="14" fillId="0" borderId="0" xfId="0" applyFont="1" applyAlignment="1">
      <alignment wrapText="1"/>
    </xf>
    <xf numFmtId="0" fontId="15" fillId="0" borderId="0" xfId="0" applyFont="1"/>
    <xf numFmtId="0" fontId="12" fillId="0" borderId="0" xfId="0" applyFont="1"/>
    <xf numFmtId="0" fontId="17" fillId="6" borderId="7" xfId="0" applyFont="1" applyFill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0" fontId="10" fillId="7" borderId="4" xfId="0" applyFont="1" applyFill="1" applyBorder="1" applyAlignment="1">
      <alignment horizontal="left" vertical="center" indent="1"/>
    </xf>
    <xf numFmtId="165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2" fontId="8" fillId="7" borderId="2" xfId="0" applyNumberFormat="1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right" vertical="center" indent="1"/>
    </xf>
    <xf numFmtId="2" fontId="8" fillId="7" borderId="5" xfId="0" applyNumberFormat="1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right" vertical="center" indent="1"/>
    </xf>
    <xf numFmtId="165" fontId="21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indent="1"/>
    </xf>
    <xf numFmtId="0" fontId="10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indent="1"/>
    </xf>
    <xf numFmtId="0" fontId="3" fillId="7" borderId="2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left" vertical="center" indent="1"/>
    </xf>
    <xf numFmtId="167" fontId="8" fillId="0" borderId="21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7" fillId="6" borderId="7" xfId="0" applyFont="1" applyFill="1" applyBorder="1" applyAlignment="1">
      <alignment horizontal="left" vertical="center" indent="1"/>
    </xf>
    <xf numFmtId="0" fontId="17" fillId="6" borderId="8" xfId="0" applyFont="1" applyFill="1" applyBorder="1" applyAlignment="1">
      <alignment horizontal="left" vertical="center" indent="1"/>
    </xf>
    <xf numFmtId="0" fontId="17" fillId="6" borderId="9" xfId="0" applyFont="1" applyFill="1" applyBorder="1" applyAlignment="1">
      <alignment horizontal="left" vertical="center" indent="1"/>
    </xf>
    <xf numFmtId="0" fontId="17" fillId="6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1" fontId="20" fillId="8" borderId="14" xfId="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23" fillId="7" borderId="2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3" borderId="0" xfId="6" applyFill="1" applyAlignment="1">
      <alignment horizontal="center" vertical="center"/>
    </xf>
    <xf numFmtId="0" fontId="27" fillId="3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00BD32"/>
      <color rgb="FFEAEEF3"/>
      <color rgb="FFF7F9FB"/>
      <color rgb="FF94EFFB"/>
      <color rgb="FFDEF1CA"/>
      <color rgb="FF92D050"/>
      <color rgb="FF03C15A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72&amp;utm_language=IT&amp;utm_source=template-excel&amp;utm_medium=content&amp;utm_campaign=ic-Employee+Attendance+Tracker-excel-37772-it&amp;lpa=ic+Employee+Attendance+Tracker+excel+377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121164</xdr:colOff>
      <xdr:row>0</xdr:row>
      <xdr:rowOff>28576</xdr:rowOff>
    </xdr:from>
    <xdr:to>
      <xdr:col>17</xdr:col>
      <xdr:colOff>820721</xdr:colOff>
      <xdr:row>0</xdr:row>
      <xdr:rowOff>523876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4E2FDA-0F9A-7BB2-8AF4-F6C4FDD2D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51789" y="28576"/>
          <a:ext cx="2490257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72&amp;utm_language=IT&amp;utm_source=template-excel&amp;utm_medium=content&amp;utm_campaign=ic-Employee+Attendance+Tracker-excel-37772-it&amp;lpa=ic+Employee+Attendance+Tracker+excel+377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CE16-D0CD-DC46-A723-DAD4DAAC936A}">
  <sheetPr>
    <tabColor theme="3" tint="0.59999389629810485"/>
    <pageSetUpPr fitToPage="1"/>
  </sheetPr>
  <dimension ref="A1:O40"/>
  <sheetViews>
    <sheetView showGridLines="0" tabSelected="1" topLeftCell="B1" zoomScaleNormal="100" workbookViewId="0">
      <pane ySplit="1" topLeftCell="A28" activePane="bottomLeft" state="frozen"/>
      <selection pane="bottomLeft" activeCell="D39" sqref="D39"/>
    </sheetView>
  </sheetViews>
  <sheetFormatPr defaultColWidth="10.875" defaultRowHeight="19.5"/>
  <cols>
    <col min="1" max="1" width="3.125" style="3" customWidth="1"/>
    <col min="2" max="2" width="30.875" style="3" customWidth="1"/>
    <col min="3" max="10" width="12.875" style="3" customWidth="1"/>
    <col min="11" max="11" width="16.375" style="3" customWidth="1"/>
    <col min="12" max="12" width="15.875" style="3" customWidth="1"/>
    <col min="13" max="13" width="21.125" style="3" customWidth="1"/>
    <col min="14" max="16" width="12.625" style="3" customWidth="1"/>
    <col min="17" max="16384" width="10.875" style="3"/>
  </cols>
  <sheetData>
    <row r="1" spans="2:15" s="29" customFormat="1" ht="45" customHeight="1">
      <c r="B1" s="57" t="s">
        <v>17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5" ht="35.1" customHeight="1">
      <c r="B2" s="74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4"/>
      <c r="N2" s="4"/>
      <c r="O2" s="4"/>
    </row>
    <row r="3" spans="2:15" ht="19.5" customHeight="1">
      <c r="B3" s="44" t="s">
        <v>19</v>
      </c>
      <c r="D3" s="8"/>
      <c r="E3" s="8"/>
      <c r="F3" s="8"/>
      <c r="G3" s="8"/>
      <c r="H3" s="4"/>
      <c r="I3" s="4"/>
      <c r="J3" s="4"/>
      <c r="K3" s="4"/>
      <c r="L3" s="4"/>
      <c r="M3" s="4"/>
      <c r="N3" s="4"/>
      <c r="O3" s="4"/>
    </row>
    <row r="4" spans="2:15" ht="35.1" customHeight="1" thickBot="1">
      <c r="B4" s="43">
        <v>46631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5" customFormat="1" ht="21.95" customHeight="1" thickBot="1">
      <c r="B5" s="9"/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9"/>
      <c r="K5" s="9"/>
      <c r="L5" s="9"/>
      <c r="M5" s="6"/>
      <c r="N5" s="6"/>
      <c r="O5" s="6"/>
    </row>
    <row r="6" spans="2:15" s="5" customFormat="1" ht="21.95" customHeight="1">
      <c r="B6" s="36" t="s">
        <v>27</v>
      </c>
      <c r="C6" s="37">
        <f>B4</f>
        <v>46631</v>
      </c>
      <c r="D6" s="37">
        <f t="shared" ref="D6:I6" si="0">C6+1</f>
        <v>46632</v>
      </c>
      <c r="E6" s="37">
        <f t="shared" si="0"/>
        <v>46633</v>
      </c>
      <c r="F6" s="37">
        <f t="shared" si="0"/>
        <v>46634</v>
      </c>
      <c r="G6" s="37">
        <f t="shared" si="0"/>
        <v>46635</v>
      </c>
      <c r="H6" s="37">
        <f t="shared" si="0"/>
        <v>46636</v>
      </c>
      <c r="I6" s="37">
        <f t="shared" si="0"/>
        <v>46637</v>
      </c>
      <c r="J6" s="38" t="s">
        <v>28</v>
      </c>
      <c r="K6" s="38" t="s">
        <v>29</v>
      </c>
      <c r="L6" s="16" t="s">
        <v>30</v>
      </c>
      <c r="M6" s="7"/>
      <c r="N6" s="6"/>
      <c r="O6" s="6"/>
    </row>
    <row r="7" spans="2:15" ht="21.95" customHeight="1">
      <c r="B7" s="11"/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39">
        <f>IFERROR(VLOOKUP(C7,'Dati dei turni'!$B3:$E29,4,0)+VLOOKUP(D7,'Dati dei turni'!$B3:$E29,4,0)+VLOOKUP(E7,'Dati dei turni'!$B3:$E29,4,0)+VLOOKUP(F7,'Dati dei turni'!$B3:$E29,4,0)+VLOOKUP(G7,'Dati dei turni'!$B3:$E29,4,0)+VLOOKUP(H7,'Dati dei turni'!$B3:$E29,4,0)+VLOOKUP(I7,'Dati dei turni'!$B3:E$29,4,0),"")</f>
        <v>0</v>
      </c>
      <c r="K7" s="40" t="str">
        <f>IFERROR(VLOOKUP(B7,'ID dei dipendenti con tariffa s'!$B$3:$C$22,2),"")</f>
        <v/>
      </c>
      <c r="L7" s="17" t="str">
        <f>IFERROR(J7*K7,"")</f>
        <v/>
      </c>
      <c r="M7" s="4"/>
      <c r="N7" s="4"/>
      <c r="O7" s="4"/>
    </row>
    <row r="8" spans="2:15" ht="21.95" customHeight="1">
      <c r="B8" s="11"/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1" t="s">
        <v>0</v>
      </c>
      <c r="I8" s="11" t="s">
        <v>0</v>
      </c>
      <c r="J8" s="39">
        <f>IFERROR(VLOOKUP(C8,'Dati dei turni'!$B3:$E29,4,0)+VLOOKUP(D8,'Dati dei turni'!$B3:$E29,4,0)+VLOOKUP(E8,'Dati dei turni'!$B3:$E29,4,0)+VLOOKUP(F8,'Dati dei turni'!$B3:$E29,4,0)+VLOOKUP(G8,'Dati dei turni'!$B3:$E29,4,0)+VLOOKUP(H8,'Dati dei turni'!$B3:$E29,4,0)+VLOOKUP(I8,'Dati dei turni'!$B3:E$29,4,0),"")</f>
        <v>0</v>
      </c>
      <c r="K8" s="40" t="str">
        <f>IFERROR(VLOOKUP(B8,'ID dei dipendenti con tariffa s'!$B$3:$C$22,2),"")</f>
        <v/>
      </c>
      <c r="L8" s="17" t="str">
        <f t="shared" ref="L8:L21" si="1">IFERROR(J8*K8,"")</f>
        <v/>
      </c>
      <c r="M8" s="4"/>
      <c r="N8" s="4"/>
      <c r="O8" s="4"/>
    </row>
    <row r="9" spans="2:15" ht="21.95" customHeight="1">
      <c r="B9" s="11"/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11" t="s">
        <v>0</v>
      </c>
      <c r="I9" s="11" t="s">
        <v>0</v>
      </c>
      <c r="J9" s="39">
        <f>IFERROR(VLOOKUP(C9,'Dati dei turni'!$B3:$E29,4,0)+VLOOKUP(D9,'Dati dei turni'!$B3:$E29,4,0)+VLOOKUP(E9,'Dati dei turni'!$B3:$E29,4,0)+VLOOKUP(F9,'Dati dei turni'!$B3:$E29,4,0)+VLOOKUP(G9,'Dati dei turni'!$B3:$E29,4,0)+VLOOKUP(H9,'Dati dei turni'!$B3:$E29,4,0)+VLOOKUP(I9,'Dati dei turni'!$B3:E$29,4,0),"")</f>
        <v>0</v>
      </c>
      <c r="K9" s="40" t="str">
        <f>IFERROR(VLOOKUP(B9,'ID dei dipendenti con tariffa s'!$B$3:$C$22,2),"")</f>
        <v/>
      </c>
      <c r="L9" s="17" t="str">
        <f t="shared" si="1"/>
        <v/>
      </c>
      <c r="M9" s="4"/>
      <c r="N9" s="4"/>
      <c r="O9" s="4"/>
    </row>
    <row r="10" spans="2:15" ht="21.95" customHeight="1">
      <c r="B10" s="11"/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39">
        <f>IFERROR(VLOOKUP(C10,'Dati dei turni'!$B3:$E29,4,0)+VLOOKUP(D10,'Dati dei turni'!$B3:$E29,4,0)+VLOOKUP(E10,'Dati dei turni'!$B3:$E29,4,0)+VLOOKUP(F10,'Dati dei turni'!$B3:$E29,4,0)+VLOOKUP(G10,'Dati dei turni'!$B3:$E29,4,0)+VLOOKUP(H10,'Dati dei turni'!$B3:$E29,4,0)+VLOOKUP(I10,'Dati dei turni'!$B3:E$29,4,0),"")</f>
        <v>0</v>
      </c>
      <c r="K10" s="40" t="str">
        <f>IFERROR(VLOOKUP(B10,'ID dei dipendenti con tariffa s'!$B$3:$C$22,2),"")</f>
        <v/>
      </c>
      <c r="L10" s="17" t="str">
        <f t="shared" si="1"/>
        <v/>
      </c>
      <c r="M10" s="4"/>
      <c r="N10" s="4"/>
      <c r="O10" s="4"/>
    </row>
    <row r="11" spans="2:15" ht="21.95" customHeight="1">
      <c r="B11" s="11"/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11" t="s">
        <v>0</v>
      </c>
      <c r="I11" s="11" t="s">
        <v>0</v>
      </c>
      <c r="J11" s="39">
        <f>IFERROR(VLOOKUP(C11,'Dati dei turni'!$B3:$E29,4,0)+VLOOKUP(D11,'Dati dei turni'!$B3:$E29,4,0)+VLOOKUP(E11,'Dati dei turni'!$B3:$E29,4,0)+VLOOKUP(F11,'Dati dei turni'!$B3:$E29,4,0)+VLOOKUP(G11,'Dati dei turni'!$B3:$E29,4,0)+VLOOKUP(H11,'Dati dei turni'!$B3:$E29,4,0)+VLOOKUP(I11,'Dati dei turni'!$B3:E$29,4,0),"")</f>
        <v>0</v>
      </c>
      <c r="K11" s="40" t="str">
        <f>IFERROR(VLOOKUP(B11,'ID dei dipendenti con tariffa s'!$B$3:$C$22,2),"")</f>
        <v/>
      </c>
      <c r="L11" s="17" t="str">
        <f t="shared" si="1"/>
        <v/>
      </c>
      <c r="M11" s="4"/>
      <c r="N11" s="4"/>
      <c r="O11" s="4"/>
    </row>
    <row r="12" spans="2:15" ht="21.95" customHeight="1">
      <c r="B12" s="11"/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0</v>
      </c>
      <c r="H12" s="11" t="s">
        <v>0</v>
      </c>
      <c r="I12" s="11" t="s">
        <v>0</v>
      </c>
      <c r="J12" s="39">
        <f>IFERROR(VLOOKUP(C12,'Dati dei turni'!$B3:$E29,4,0)+VLOOKUP(D12,'Dati dei turni'!$B3:$E29,4,0)+VLOOKUP(E12,'Dati dei turni'!$B3:$E29,4,0)+VLOOKUP(F12,'Dati dei turni'!$B3:$E29,4,0)+VLOOKUP(G12,'Dati dei turni'!$B3:$E29,4,0)+VLOOKUP(H12,'Dati dei turni'!$B3:$E29,4,0)+VLOOKUP(I12,'Dati dei turni'!$B3:E$29,4,0),"")</f>
        <v>0</v>
      </c>
      <c r="K12" s="40" t="str">
        <f>IFERROR(VLOOKUP(B12,'ID dei dipendenti con tariffa s'!$B$3:$C$22,2),"")</f>
        <v/>
      </c>
      <c r="L12" s="17" t="str">
        <f t="shared" si="1"/>
        <v/>
      </c>
      <c r="M12" s="4"/>
      <c r="N12" s="4"/>
      <c r="O12" s="4"/>
    </row>
    <row r="13" spans="2:15" ht="21.95" customHeight="1">
      <c r="B13" s="11"/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39">
        <f>IFERROR(VLOOKUP(C13,'Dati dei turni'!$B3:$E29,4,0)+VLOOKUP(D13,'Dati dei turni'!$B3:$E29,4,0)+VLOOKUP(E13,'Dati dei turni'!$B3:$E29,4,0)+VLOOKUP(F13,'Dati dei turni'!$B3:$E29,4,0)+VLOOKUP(G13,'Dati dei turni'!$B3:$E29,4,0)+VLOOKUP(H13,'Dati dei turni'!$B3:$E29,4,0)+VLOOKUP(I13,'Dati dei turni'!$B3:E$29,4,0),"")</f>
        <v>0</v>
      </c>
      <c r="K13" s="40" t="str">
        <f>IFERROR(VLOOKUP(B13,'ID dei dipendenti con tariffa s'!$B$3:$C$22,2),"")</f>
        <v/>
      </c>
      <c r="L13" s="17" t="str">
        <f t="shared" si="1"/>
        <v/>
      </c>
      <c r="M13" s="4"/>
      <c r="N13" s="4"/>
      <c r="O13" s="4"/>
    </row>
    <row r="14" spans="2:15" ht="21.95" customHeight="1">
      <c r="B14" s="11"/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11" t="s">
        <v>0</v>
      </c>
      <c r="I14" s="11" t="s">
        <v>0</v>
      </c>
      <c r="J14" s="39">
        <f>IFERROR(VLOOKUP(C14,'Dati dei turni'!$B3:$E29,4,0)+VLOOKUP(D14,'Dati dei turni'!$B3:$E29,4,0)+VLOOKUP(E14,'Dati dei turni'!$B3:$E29,4,0)+VLOOKUP(F14,'Dati dei turni'!$B3:$E29,4,0)+VLOOKUP(G14,'Dati dei turni'!$B3:$E29,4,0)+VLOOKUP(H14,'Dati dei turni'!$B3:$E29,4,0)+VLOOKUP(I14,'Dati dei turni'!$B3:E$29,4,0),"")</f>
        <v>0</v>
      </c>
      <c r="K14" s="40" t="str">
        <f>IFERROR(VLOOKUP(B14,'ID dei dipendenti con tariffa s'!$B$3:$C$22,2),"")</f>
        <v/>
      </c>
      <c r="L14" s="17" t="str">
        <f t="shared" si="1"/>
        <v/>
      </c>
      <c r="M14" s="4"/>
      <c r="N14" s="4"/>
      <c r="O14" s="4"/>
    </row>
    <row r="15" spans="2:15" ht="21.95" customHeight="1">
      <c r="B15" s="11"/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1" t="s">
        <v>0</v>
      </c>
      <c r="I15" s="11" t="s">
        <v>0</v>
      </c>
      <c r="J15" s="39">
        <f>IFERROR(VLOOKUP(C15,'Dati dei turni'!$B3:$E29,4,0)+VLOOKUP(D15,'Dati dei turni'!$B3:$E29,4,0)+VLOOKUP(E15,'Dati dei turni'!$B3:$E29,4,0)+VLOOKUP(F15,'Dati dei turni'!$B3:$E29,4,0)+VLOOKUP(G15,'Dati dei turni'!$B3:$E29,4,0)+VLOOKUP(H15,'Dati dei turni'!$B3:$E29,4,0)+VLOOKUP(I15,'Dati dei turni'!$B3:E$29,4,0),"")</f>
        <v>0</v>
      </c>
      <c r="K15" s="40" t="str">
        <f>IFERROR(VLOOKUP(B15,'ID dei dipendenti con tariffa s'!$B$3:$C$22,2),"")</f>
        <v/>
      </c>
      <c r="L15" s="17" t="str">
        <f t="shared" si="1"/>
        <v/>
      </c>
      <c r="M15" s="4"/>
      <c r="N15" s="4"/>
      <c r="O15" s="4"/>
    </row>
    <row r="16" spans="2:15" ht="21.95" customHeight="1">
      <c r="B16" s="11"/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11" t="s">
        <v>0</v>
      </c>
      <c r="I16" s="11" t="s">
        <v>0</v>
      </c>
      <c r="J16" s="39">
        <f>IFERROR(VLOOKUP(C16,'Dati dei turni'!$B3:$E29,4,0)+VLOOKUP(D16,'Dati dei turni'!$B3:$E29,4,0)+VLOOKUP(E16,'Dati dei turni'!$B3:$E29,4,0)+VLOOKUP(F16,'Dati dei turni'!$B3:$E29,4,0)+VLOOKUP(G16,'Dati dei turni'!$B3:$E29,4,0)+VLOOKUP(H16,'Dati dei turni'!$B3:$E29,4,0)+VLOOKUP(I16,'Dati dei turni'!$B3:E$29,4,0),"")</f>
        <v>0</v>
      </c>
      <c r="K16" s="40" t="str">
        <f>IFERROR(VLOOKUP(B16,'ID dei dipendenti con tariffa s'!$B$3:$C$22,2),"")</f>
        <v/>
      </c>
      <c r="L16" s="17" t="str">
        <f t="shared" si="1"/>
        <v/>
      </c>
      <c r="M16" s="4"/>
      <c r="N16" s="4"/>
      <c r="O16" s="4"/>
    </row>
    <row r="17" spans="2:15" ht="21.95" customHeight="1">
      <c r="B17" s="11"/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11" t="s">
        <v>0</v>
      </c>
      <c r="I17" s="11" t="s">
        <v>0</v>
      </c>
      <c r="J17" s="39">
        <f>IFERROR(VLOOKUP(C17,'Dati dei turni'!$B3:$E29,4,0)+VLOOKUP(D17,'Dati dei turni'!$B3:$E29,4,0)+VLOOKUP(E17,'Dati dei turni'!$B3:$E29,4,0)+VLOOKUP(F17,'Dati dei turni'!$B3:$E29,4,0)+VLOOKUP(G17,'Dati dei turni'!$B3:$E29,4,0)+VLOOKUP(H17,'Dati dei turni'!$B3:$E29,4,0)+VLOOKUP(I17,'Dati dei turni'!$B3:E$29,4,0),"")</f>
        <v>0</v>
      </c>
      <c r="K17" s="40" t="str">
        <f>IFERROR(VLOOKUP(B17,'ID dei dipendenti con tariffa s'!$B$3:$C$22,2),"")</f>
        <v/>
      </c>
      <c r="L17" s="17" t="str">
        <f t="shared" si="1"/>
        <v/>
      </c>
      <c r="M17" s="4"/>
      <c r="N17" s="4"/>
      <c r="O17" s="4"/>
    </row>
    <row r="18" spans="2:15" ht="21.95" customHeight="1">
      <c r="B18" s="11"/>
      <c r="C18" s="11" t="s">
        <v>0</v>
      </c>
      <c r="D18" s="11" t="s">
        <v>0</v>
      </c>
      <c r="E18" s="11" t="s">
        <v>0</v>
      </c>
      <c r="F18" s="11" t="s">
        <v>0</v>
      </c>
      <c r="G18" s="11" t="s">
        <v>0</v>
      </c>
      <c r="H18" s="11" t="s">
        <v>0</v>
      </c>
      <c r="I18" s="11" t="s">
        <v>0</v>
      </c>
      <c r="J18" s="39">
        <f>IFERROR(VLOOKUP(C18,'Dati dei turni'!$B3:$E29,4,0)+VLOOKUP(D18,'Dati dei turni'!$B3:$E29,4,0)+VLOOKUP(E18,'Dati dei turni'!$B3:$E29,4,0)+VLOOKUP(F18,'Dati dei turni'!$B3:$E29,4,0)+VLOOKUP(G18,'Dati dei turni'!$B3:$E29,4,0)+VLOOKUP(H18,'Dati dei turni'!$B3:$E29,4,0)+VLOOKUP(I18,'Dati dei turni'!$B3:E$29,4,0),"")</f>
        <v>0</v>
      </c>
      <c r="K18" s="40" t="str">
        <f>IFERROR(VLOOKUP(B18,'ID dei dipendenti con tariffa s'!$B$3:$C$22,2),"")</f>
        <v/>
      </c>
      <c r="L18" s="17" t="str">
        <f t="shared" si="1"/>
        <v/>
      </c>
      <c r="M18" s="4"/>
      <c r="N18" s="4"/>
      <c r="O18" s="4"/>
    </row>
    <row r="19" spans="2:15" ht="21.95" customHeight="1">
      <c r="B19" s="11"/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11" t="s">
        <v>0</v>
      </c>
      <c r="I19" s="11" t="s">
        <v>0</v>
      </c>
      <c r="J19" s="39">
        <f>IFERROR(VLOOKUP(C19,'Dati dei turni'!$B3:$E29,4,0)+VLOOKUP(D19,'Dati dei turni'!$B3:$E29,4,0)+VLOOKUP(E19,'Dati dei turni'!$B3:$E29,4,0)+VLOOKUP(F19,'Dati dei turni'!$B3:$E29,4,0)+VLOOKUP(G19,'Dati dei turni'!$B3:$E29,4,0)+VLOOKUP(H19,'Dati dei turni'!$B3:$E29,4,0)+VLOOKUP(I19,'Dati dei turni'!$B3:E$29,4,0),"")</f>
        <v>0</v>
      </c>
      <c r="K19" s="40" t="str">
        <f>IFERROR(VLOOKUP(B19,'ID dei dipendenti con tariffa s'!$B$3:$C$22,2),"")</f>
        <v/>
      </c>
      <c r="L19" s="17" t="str">
        <f t="shared" si="1"/>
        <v/>
      </c>
      <c r="M19" s="4"/>
      <c r="N19" s="4"/>
      <c r="O19" s="4"/>
    </row>
    <row r="20" spans="2:15" ht="21.95" customHeight="1">
      <c r="B20" s="11"/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1" t="s">
        <v>0</v>
      </c>
      <c r="J20" s="39">
        <f>IFERROR(VLOOKUP(C20,'Dati dei turni'!$B3:$E29,4,0)+VLOOKUP(D20,'Dati dei turni'!$B3:$E29,4,0)+VLOOKUP(E20,'Dati dei turni'!$B3:$E29,4,0)+VLOOKUP(F20,'Dati dei turni'!$B3:$E29,4,0)+VLOOKUP(G20,'Dati dei turni'!$B3:$E29,4,0)+VLOOKUP(H20,'Dati dei turni'!$B3:$E29,4,0)+VLOOKUP(I20,'Dati dei turni'!$B3:E$29,4,0),"")</f>
        <v>0</v>
      </c>
      <c r="K20" s="40" t="str">
        <f>IFERROR(VLOOKUP(B20,'ID dei dipendenti con tariffa s'!$B$3:$C$22,2),"")</f>
        <v/>
      </c>
      <c r="L20" s="17" t="str">
        <f t="shared" si="1"/>
        <v/>
      </c>
      <c r="M20" s="4"/>
      <c r="N20" s="4"/>
      <c r="O20" s="4"/>
    </row>
    <row r="21" spans="2:15" ht="21.95" customHeight="1" thickBot="1">
      <c r="B21" s="18"/>
      <c r="C21" s="18" t="s">
        <v>0</v>
      </c>
      <c r="D21" s="18" t="s">
        <v>0</v>
      </c>
      <c r="E21" s="18" t="s">
        <v>0</v>
      </c>
      <c r="F21" s="18" t="s">
        <v>0</v>
      </c>
      <c r="G21" s="18" t="s">
        <v>0</v>
      </c>
      <c r="H21" s="18" t="s">
        <v>0</v>
      </c>
      <c r="I21" s="18" t="s">
        <v>0</v>
      </c>
      <c r="J21" s="41">
        <f>IFERROR(VLOOKUP(C21,'Dati dei turni'!$B3:$E29,4,0)+VLOOKUP(D21,'Dati dei turni'!$B3:$E29,4,0)+VLOOKUP(E21,'Dati dei turni'!$B3:$E29,4,0)+VLOOKUP(F21,'Dati dei turni'!$B3:$E29,4,0)+VLOOKUP(G21,'Dati dei turni'!$B3:$E29,4,0)+VLOOKUP(H21,'Dati dei turni'!$B3:$E29,4,0)+VLOOKUP(I21,'Dati dei turni'!$B3:E$29,4,0),"")</f>
        <v>0</v>
      </c>
      <c r="K21" s="42" t="str">
        <f>IFERROR(VLOOKUP(B21,'ID dei dipendenti con tariffa s'!$B$3:$C$22,2),"")</f>
        <v/>
      </c>
      <c r="L21" s="19" t="str">
        <f t="shared" si="1"/>
        <v/>
      </c>
      <c r="M21" s="4"/>
      <c r="N21" s="4"/>
      <c r="O21" s="4"/>
    </row>
    <row r="22" spans="2:15" s="5" customFormat="1" ht="24.95" customHeight="1" thickBot="1">
      <c r="B22" s="7"/>
      <c r="C22" s="7"/>
      <c r="D22" s="7"/>
      <c r="E22" s="7"/>
      <c r="F22" s="7"/>
      <c r="G22" s="7"/>
      <c r="H22" s="7"/>
      <c r="I22" s="7"/>
      <c r="J22" s="27"/>
      <c r="K22" s="28" t="s">
        <v>31</v>
      </c>
      <c r="L22" s="20">
        <f>SUM(L7:L10)</f>
        <v>0</v>
      </c>
      <c r="M22" s="6"/>
      <c r="N22" s="6"/>
      <c r="O22" s="6"/>
    </row>
    <row r="23" spans="2:15" ht="32.25" customHeight="1">
      <c r="B23" s="32" t="s">
        <v>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21.95" customHeight="1">
      <c r="B24" s="52" t="s">
        <v>27</v>
      </c>
      <c r="C24" s="33" t="s">
        <v>32</v>
      </c>
      <c r="D24" s="58" t="s">
        <v>2</v>
      </c>
      <c r="E24" s="58"/>
      <c r="F24" s="33" t="s">
        <v>33</v>
      </c>
      <c r="G24" s="59" t="s">
        <v>11</v>
      </c>
      <c r="H24" s="60"/>
      <c r="I24" s="61" t="s">
        <v>34</v>
      </c>
      <c r="J24" s="61"/>
      <c r="K24" s="4"/>
      <c r="L24" s="4"/>
      <c r="M24" s="4"/>
      <c r="N24" s="4"/>
      <c r="O24" s="4"/>
    </row>
    <row r="25" spans="2:15" ht="21.95" customHeight="1">
      <c r="B25" s="77"/>
      <c r="C25" s="34" t="s">
        <v>35</v>
      </c>
      <c r="D25" s="62"/>
      <c r="E25" s="63"/>
      <c r="F25" s="35">
        <v>1</v>
      </c>
      <c r="G25" s="75"/>
      <c r="H25" s="76"/>
      <c r="I25" s="68">
        <f>SUM(F25:F28)</f>
        <v>10</v>
      </c>
      <c r="J25" s="69"/>
      <c r="K25" s="4"/>
      <c r="L25" s="4"/>
      <c r="M25" s="4"/>
      <c r="N25" s="4"/>
      <c r="O25" s="4"/>
    </row>
    <row r="26" spans="2:15" ht="21.95" customHeight="1">
      <c r="B26" s="78"/>
      <c r="C26" s="34" t="s">
        <v>35</v>
      </c>
      <c r="D26" s="62"/>
      <c r="E26" s="63"/>
      <c r="F26" s="35">
        <v>2</v>
      </c>
      <c r="G26" s="75"/>
      <c r="H26" s="76"/>
      <c r="I26" s="70"/>
      <c r="J26" s="71"/>
      <c r="K26" s="4"/>
      <c r="L26" s="4"/>
      <c r="M26" s="4"/>
      <c r="N26" s="4"/>
      <c r="O26" s="4"/>
    </row>
    <row r="27" spans="2:15" ht="21.95" customHeight="1">
      <c r="B27" s="78"/>
      <c r="C27" s="34" t="s">
        <v>35</v>
      </c>
      <c r="D27" s="62"/>
      <c r="E27" s="63"/>
      <c r="F27" s="35">
        <v>3</v>
      </c>
      <c r="G27" s="75"/>
      <c r="H27" s="76"/>
      <c r="I27" s="70"/>
      <c r="J27" s="71"/>
      <c r="K27" s="4"/>
      <c r="L27" s="4"/>
      <c r="M27" s="4"/>
      <c r="N27" s="4"/>
      <c r="O27" s="4"/>
    </row>
    <row r="28" spans="2:15" ht="21.95" customHeight="1">
      <c r="B28" s="79"/>
      <c r="C28" s="34"/>
      <c r="D28" s="62"/>
      <c r="E28" s="63"/>
      <c r="F28" s="35">
        <v>4</v>
      </c>
      <c r="G28" s="75"/>
      <c r="H28" s="76"/>
      <c r="I28" s="82"/>
      <c r="J28" s="83"/>
      <c r="K28" s="4"/>
      <c r="L28" s="4"/>
      <c r="M28" s="4"/>
      <c r="N28" s="4"/>
      <c r="O28" s="4"/>
    </row>
    <row r="29" spans="2:15" ht="21.95" customHeight="1">
      <c r="B29" s="80"/>
      <c r="C29" s="34"/>
      <c r="D29" s="62"/>
      <c r="E29" s="63"/>
      <c r="F29" s="35">
        <v>0</v>
      </c>
      <c r="G29" s="75"/>
      <c r="H29" s="76"/>
      <c r="I29" s="68">
        <f>SUM(F29:F32)</f>
        <v>0</v>
      </c>
      <c r="J29" s="69"/>
      <c r="K29" s="4"/>
      <c r="L29" s="4"/>
      <c r="M29" s="4"/>
      <c r="N29" s="4"/>
      <c r="O29" s="4"/>
    </row>
    <row r="30" spans="2:15" ht="21.95" customHeight="1">
      <c r="B30" s="78"/>
      <c r="C30" s="34"/>
      <c r="D30" s="62"/>
      <c r="E30" s="63"/>
      <c r="F30" s="35">
        <v>0</v>
      </c>
      <c r="G30" s="75"/>
      <c r="H30" s="76"/>
      <c r="I30" s="70"/>
      <c r="J30" s="71"/>
      <c r="K30" s="4"/>
      <c r="L30" s="4"/>
      <c r="M30" s="4"/>
      <c r="N30" s="4"/>
      <c r="O30" s="4"/>
    </row>
    <row r="31" spans="2:15" ht="21.95" customHeight="1">
      <c r="B31" s="78"/>
      <c r="C31" s="34"/>
      <c r="D31" s="62"/>
      <c r="E31" s="63"/>
      <c r="F31" s="35">
        <v>0</v>
      </c>
      <c r="G31" s="75"/>
      <c r="H31" s="76"/>
      <c r="I31" s="70"/>
      <c r="J31" s="71"/>
      <c r="K31" s="4"/>
      <c r="L31" s="4"/>
      <c r="M31" s="4"/>
      <c r="N31" s="4"/>
      <c r="O31" s="4"/>
    </row>
    <row r="32" spans="2:15" ht="21.95" customHeight="1">
      <c r="B32" s="78"/>
      <c r="C32" s="53"/>
      <c r="D32" s="64"/>
      <c r="E32" s="65"/>
      <c r="F32" s="54">
        <v>0</v>
      </c>
      <c r="G32" s="84"/>
      <c r="H32" s="85"/>
      <c r="I32" s="70"/>
      <c r="J32" s="71"/>
      <c r="K32" s="4"/>
      <c r="L32" s="4"/>
      <c r="M32" s="4"/>
      <c r="N32" s="4"/>
      <c r="O32" s="4"/>
    </row>
    <row r="33" spans="1:15" ht="21.95" customHeight="1">
      <c r="B33" s="81"/>
      <c r="C33" s="55"/>
      <c r="D33" s="67"/>
      <c r="E33" s="67"/>
      <c r="F33" s="56">
        <v>0</v>
      </c>
      <c r="G33" s="66"/>
      <c r="H33" s="66"/>
      <c r="I33" s="72">
        <f>SUM(F33:F36)</f>
        <v>0</v>
      </c>
      <c r="J33" s="73"/>
      <c r="K33" s="4"/>
      <c r="L33" s="4"/>
      <c r="M33" s="4"/>
      <c r="N33" s="4"/>
      <c r="O33" s="4"/>
    </row>
    <row r="34" spans="1:15" ht="21.95" customHeight="1">
      <c r="B34" s="81"/>
      <c r="C34" s="55"/>
      <c r="D34" s="67"/>
      <c r="E34" s="67"/>
      <c r="F34" s="56">
        <v>0</v>
      </c>
      <c r="G34" s="66"/>
      <c r="H34" s="66"/>
      <c r="I34" s="73"/>
      <c r="J34" s="73"/>
      <c r="K34" s="4"/>
      <c r="L34" s="4"/>
      <c r="M34" s="4"/>
      <c r="N34" s="4"/>
      <c r="O34" s="4"/>
    </row>
    <row r="35" spans="1:15" ht="21.95" customHeight="1">
      <c r="B35" s="81"/>
      <c r="C35" s="55"/>
      <c r="D35" s="67"/>
      <c r="E35" s="67"/>
      <c r="F35" s="56">
        <v>0</v>
      </c>
      <c r="G35" s="66"/>
      <c r="H35" s="66"/>
      <c r="I35" s="73"/>
      <c r="J35" s="73"/>
      <c r="K35" s="4"/>
      <c r="L35" s="4"/>
      <c r="M35" s="4"/>
      <c r="N35" s="4"/>
      <c r="O35" s="4"/>
    </row>
    <row r="36" spans="1:15" ht="21.95" customHeight="1">
      <c r="B36" s="81"/>
      <c r="C36" s="55"/>
      <c r="D36" s="67"/>
      <c r="E36" s="67"/>
      <c r="F36" s="56">
        <v>0</v>
      </c>
      <c r="G36" s="66"/>
      <c r="H36" s="66"/>
      <c r="I36" s="73"/>
      <c r="J36" s="73"/>
      <c r="K36" s="4"/>
      <c r="L36" s="4"/>
      <c r="M36" s="4"/>
      <c r="N36" s="4"/>
      <c r="O36" s="4"/>
    </row>
    <row r="37" spans="1:15" ht="1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31" customFormat="1" ht="50.1" customHeight="1">
      <c r="A38" s="30"/>
      <c r="B38" s="89" t="s">
        <v>36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1: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36">
    <mergeCell ref="G33:H33"/>
    <mergeCell ref="G34:H34"/>
    <mergeCell ref="D33:E33"/>
    <mergeCell ref="D34:E34"/>
    <mergeCell ref="D36:E36"/>
    <mergeCell ref="I29:J32"/>
    <mergeCell ref="I33:J36"/>
    <mergeCell ref="B2:L2"/>
    <mergeCell ref="G25:H25"/>
    <mergeCell ref="B25:B28"/>
    <mergeCell ref="B29:B32"/>
    <mergeCell ref="B33:B36"/>
    <mergeCell ref="I25:J28"/>
    <mergeCell ref="G26:H26"/>
    <mergeCell ref="G27:H27"/>
    <mergeCell ref="G28:H28"/>
    <mergeCell ref="G29:H29"/>
    <mergeCell ref="G30:H30"/>
    <mergeCell ref="G31:H31"/>
    <mergeCell ref="G32:H32"/>
    <mergeCell ref="B38:L38"/>
    <mergeCell ref="B1:L1"/>
    <mergeCell ref="D24:E24"/>
    <mergeCell ref="G24:H24"/>
    <mergeCell ref="I24:J24"/>
    <mergeCell ref="D25:E25"/>
    <mergeCell ref="D26:E26"/>
    <mergeCell ref="D27:E27"/>
    <mergeCell ref="D28:E28"/>
    <mergeCell ref="D29:E29"/>
    <mergeCell ref="D30:E30"/>
    <mergeCell ref="D31:E31"/>
    <mergeCell ref="D32:E32"/>
    <mergeCell ref="G35:H35"/>
    <mergeCell ref="G36:H36"/>
    <mergeCell ref="D35:E35"/>
  </mergeCells>
  <phoneticPr fontId="26" type="noConversion"/>
  <hyperlinks>
    <hyperlink ref="B38:L38" r:id="rId1" display="CLICCA QUI PER CREARE IN SMARTSHEET" xr:uid="{A04D8E3A-3E17-FD48-8A7F-93867567F4BC}"/>
  </hyperlinks>
  <pageMargins left="0.7" right="0.7" top="0.75" bottom="0.75" header="0.3" footer="0.3"/>
  <pageSetup scale="59" orientation="landscape" horizontalDpi="1200" verticalDpi="1200" r:id="rId2"/>
  <ignoredErrors>
    <ignoredError sqref="I25 I29 I33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1E900A-090E-DF44-AED2-494D34474286}">
          <x14:formula1>
            <xm:f>'ID dei dipendenti con tariffa s'!$B$3:$B$29</xm:f>
          </x14:formula1>
          <xm:sqref>B7:B21 B25 B29 B33</xm:sqref>
        </x14:dataValidation>
        <x14:dataValidation type="list" allowBlank="1" showInputMessage="1" showErrorMessage="1" xr:uid="{18F011ED-64EC-F949-B203-305470D4CA54}">
          <x14:formula1>
            <xm:f>'Dati dei turni'!$B$3:$B$29</xm:f>
          </x14:formula1>
          <xm:sqref>C7:I21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06D69-286B-784B-9159-BBF92211CB65}">
  <sheetPr>
    <tabColor theme="3" tint="0.79998168889431442"/>
    <pageSetUpPr fitToPage="1"/>
  </sheetPr>
  <dimension ref="B1:E29"/>
  <sheetViews>
    <sheetView showGridLines="0" workbookViewId="0">
      <selection activeCell="C26" sqref="C26"/>
    </sheetView>
  </sheetViews>
  <sheetFormatPr defaultColWidth="10.875" defaultRowHeight="19.5"/>
  <cols>
    <col min="1" max="1" width="3.375" style="3" customWidth="1"/>
    <col min="2" max="2" width="15.875" style="3" customWidth="1"/>
    <col min="3" max="5" width="14.875" style="3" customWidth="1"/>
    <col min="6" max="6" width="3.375" style="3" customWidth="1"/>
    <col min="7" max="16384" width="10.875" style="3"/>
  </cols>
  <sheetData>
    <row r="1" spans="2:5" ht="35.1" customHeight="1">
      <c r="B1" s="26" t="s">
        <v>43</v>
      </c>
    </row>
    <row r="2" spans="2:5" ht="18" customHeight="1">
      <c r="B2" s="50" t="s">
        <v>44</v>
      </c>
      <c r="C2" s="51" t="s">
        <v>45</v>
      </c>
      <c r="D2" s="51" t="s">
        <v>46</v>
      </c>
      <c r="E2" s="51" t="s">
        <v>28</v>
      </c>
    </row>
    <row r="3" spans="2:5" s="23" customFormat="1" ht="21.95" customHeight="1">
      <c r="B3" s="12" t="s">
        <v>47</v>
      </c>
      <c r="C3" s="24">
        <v>0.5</v>
      </c>
      <c r="D3" s="24">
        <v>0.83333333333333337</v>
      </c>
      <c r="E3" s="25">
        <v>8</v>
      </c>
    </row>
    <row r="4" spans="2:5" s="23" customFormat="1" ht="21.95" customHeight="1">
      <c r="B4" s="12" t="s">
        <v>48</v>
      </c>
      <c r="C4" s="24">
        <v>0.33333333333333331</v>
      </c>
      <c r="D4" s="24">
        <v>0.66666666666666663</v>
      </c>
      <c r="E4" s="25">
        <v>8</v>
      </c>
    </row>
    <row r="5" spans="2:5" s="23" customFormat="1" ht="21.95" customHeight="1">
      <c r="B5" s="12" t="s">
        <v>49</v>
      </c>
      <c r="C5" s="24">
        <v>0.66666666666666663</v>
      </c>
      <c r="D5" s="24">
        <v>0</v>
      </c>
      <c r="E5" s="25">
        <v>8</v>
      </c>
    </row>
    <row r="6" spans="2:5" s="23" customFormat="1" ht="21.95" customHeight="1">
      <c r="B6" s="12" t="s">
        <v>50</v>
      </c>
      <c r="C6" s="24">
        <v>0.33333333333333331</v>
      </c>
      <c r="D6" s="24">
        <v>0.5</v>
      </c>
      <c r="E6" s="25">
        <v>4</v>
      </c>
    </row>
    <row r="7" spans="2:5" s="23" customFormat="1" ht="21.95" customHeight="1">
      <c r="B7" s="12" t="s">
        <v>51</v>
      </c>
      <c r="C7" s="24">
        <v>0</v>
      </c>
      <c r="D7" s="24">
        <v>0.33333333333333331</v>
      </c>
      <c r="E7" s="25">
        <v>8</v>
      </c>
    </row>
    <row r="8" spans="2:5" s="23" customFormat="1" ht="21.95" customHeight="1">
      <c r="B8" s="12" t="s">
        <v>52</v>
      </c>
      <c r="C8" s="24">
        <v>0.66666666666666663</v>
      </c>
      <c r="D8" s="24">
        <v>0.89583333333333337</v>
      </c>
      <c r="E8" s="25">
        <v>5.5</v>
      </c>
    </row>
    <row r="9" spans="2:5" s="23" customFormat="1" ht="21.95" customHeight="1">
      <c r="B9" s="12" t="s">
        <v>53</v>
      </c>
      <c r="C9" s="24">
        <v>0.33333333333333331</v>
      </c>
      <c r="D9" s="24">
        <v>0.66666666666666663</v>
      </c>
      <c r="E9" s="25">
        <v>8</v>
      </c>
    </row>
    <row r="10" spans="2:5" s="23" customFormat="1" ht="21.95" customHeight="1">
      <c r="B10" s="12" t="s">
        <v>54</v>
      </c>
      <c r="C10" s="24"/>
      <c r="D10" s="24"/>
      <c r="E10" s="25">
        <v>0</v>
      </c>
    </row>
    <row r="11" spans="2:5" s="23" customFormat="1" ht="21.95" customHeight="1">
      <c r="B11" s="12"/>
      <c r="C11" s="24"/>
      <c r="D11" s="24"/>
      <c r="E11" s="25">
        <v>0</v>
      </c>
    </row>
    <row r="12" spans="2:5" s="23" customFormat="1" ht="21.95" customHeight="1">
      <c r="B12" s="12"/>
      <c r="C12" s="24"/>
      <c r="D12" s="24"/>
      <c r="E12" s="25">
        <v>0</v>
      </c>
    </row>
    <row r="13" spans="2:5" s="23" customFormat="1" ht="21.95" customHeight="1">
      <c r="B13" s="12"/>
      <c r="C13" s="24"/>
      <c r="D13" s="24"/>
      <c r="E13" s="25">
        <v>0</v>
      </c>
    </row>
    <row r="14" spans="2:5" s="23" customFormat="1" ht="21.95" customHeight="1">
      <c r="B14" s="12"/>
      <c r="C14" s="24"/>
      <c r="D14" s="24"/>
      <c r="E14" s="25">
        <v>0</v>
      </c>
    </row>
    <row r="15" spans="2:5" s="23" customFormat="1" ht="21.95" customHeight="1">
      <c r="B15" s="12"/>
      <c r="C15" s="24"/>
      <c r="D15" s="24"/>
      <c r="E15" s="25">
        <v>0</v>
      </c>
    </row>
    <row r="16" spans="2:5" s="23" customFormat="1" ht="21.95" customHeight="1">
      <c r="B16" s="12"/>
      <c r="C16" s="24"/>
      <c r="D16" s="24"/>
      <c r="E16" s="25">
        <v>0</v>
      </c>
    </row>
    <row r="17" spans="2:5" s="23" customFormat="1" ht="21.95" customHeight="1">
      <c r="B17" s="12"/>
      <c r="C17" s="24"/>
      <c r="D17" s="24"/>
      <c r="E17" s="25">
        <v>0</v>
      </c>
    </row>
    <row r="18" spans="2:5" s="23" customFormat="1" ht="21.95" customHeight="1">
      <c r="B18" s="12"/>
      <c r="C18" s="24"/>
      <c r="D18" s="24"/>
      <c r="E18" s="25">
        <v>0</v>
      </c>
    </row>
    <row r="19" spans="2:5" s="23" customFormat="1" ht="21.95" customHeight="1">
      <c r="B19" s="12"/>
      <c r="C19" s="24"/>
      <c r="D19" s="24"/>
      <c r="E19" s="25">
        <v>0</v>
      </c>
    </row>
    <row r="20" spans="2:5" s="23" customFormat="1" ht="21.95" customHeight="1">
      <c r="B20" s="12"/>
      <c r="C20" s="24"/>
      <c r="D20" s="24"/>
      <c r="E20" s="25">
        <v>0</v>
      </c>
    </row>
    <row r="21" spans="2:5" s="23" customFormat="1" ht="21.95" customHeight="1">
      <c r="B21" s="12"/>
      <c r="C21" s="24"/>
      <c r="D21" s="24"/>
      <c r="E21" s="25">
        <v>0</v>
      </c>
    </row>
    <row r="22" spans="2:5" s="23" customFormat="1" ht="21.95" customHeight="1">
      <c r="B22" s="12"/>
      <c r="C22" s="24"/>
      <c r="D22" s="24"/>
      <c r="E22" s="25">
        <v>0</v>
      </c>
    </row>
    <row r="23" spans="2:5" s="23" customFormat="1" ht="21.95" customHeight="1">
      <c r="B23" s="12"/>
      <c r="C23" s="24"/>
      <c r="D23" s="24"/>
      <c r="E23" s="25">
        <v>0</v>
      </c>
    </row>
    <row r="24" spans="2:5" s="23" customFormat="1" ht="21.95" customHeight="1">
      <c r="B24" s="12"/>
      <c r="C24" s="24"/>
      <c r="D24" s="24"/>
      <c r="E24" s="25">
        <v>0</v>
      </c>
    </row>
    <row r="25" spans="2:5" s="23" customFormat="1" ht="21.95" customHeight="1">
      <c r="B25" s="12"/>
      <c r="C25" s="24"/>
      <c r="D25" s="24"/>
      <c r="E25" s="25">
        <v>0</v>
      </c>
    </row>
    <row r="26" spans="2:5" s="23" customFormat="1" ht="21.95" customHeight="1">
      <c r="B26" s="12"/>
      <c r="C26" s="24"/>
      <c r="D26" s="24"/>
      <c r="E26" s="25">
        <v>0</v>
      </c>
    </row>
    <row r="27" spans="2:5" s="23" customFormat="1" ht="21.95" customHeight="1">
      <c r="B27" s="12"/>
      <c r="C27" s="24"/>
      <c r="D27" s="24"/>
      <c r="E27" s="25">
        <v>0</v>
      </c>
    </row>
    <row r="28" spans="2:5" s="23" customFormat="1" ht="21.95" customHeight="1">
      <c r="B28" s="12"/>
      <c r="C28" s="24"/>
      <c r="D28" s="24"/>
      <c r="E28" s="25">
        <v>0</v>
      </c>
    </row>
    <row r="29" spans="2:5" s="23" customFormat="1" ht="21.95" customHeight="1">
      <c r="B29" s="12" t="s">
        <v>0</v>
      </c>
      <c r="C29" s="24"/>
      <c r="D29" s="24"/>
      <c r="E29" s="25">
        <v>0</v>
      </c>
    </row>
  </sheetData>
  <autoFilter ref="B2:E20" xr:uid="{00000000-0009-0000-0000-000001000000}"/>
  <phoneticPr fontId="26" type="noConversion"/>
  <pageMargins left="0.3" right="0.3" top="0.3" bottom="0.3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75FF-F9A9-884C-96FE-2633DBBD1D6E}">
  <sheetPr>
    <tabColor theme="2" tint="-9.9978637043366805E-2"/>
    <pageSetUpPr fitToPage="1"/>
  </sheetPr>
  <dimension ref="B1:F29"/>
  <sheetViews>
    <sheetView showGridLines="0" zoomScaleNormal="100" workbookViewId="0">
      <selection activeCell="B1" sqref="B1"/>
    </sheetView>
  </sheetViews>
  <sheetFormatPr defaultColWidth="11" defaultRowHeight="15.75"/>
  <cols>
    <col min="1" max="1" width="3.375" customWidth="1"/>
    <col min="2" max="2" width="30.875" customWidth="1"/>
    <col min="3" max="3" width="24" customWidth="1"/>
    <col min="4" max="4" width="3.375" customWidth="1"/>
    <col min="6" max="6" width="20.5" customWidth="1"/>
    <col min="7" max="7" width="15.5" customWidth="1"/>
    <col min="8" max="10" width="6.125" customWidth="1"/>
    <col min="11" max="11" width="6.625" customWidth="1"/>
    <col min="12" max="12" width="10.625" customWidth="1"/>
    <col min="13" max="13" width="16.375" bestFit="1" customWidth="1"/>
    <col min="14" max="14" width="10.125" customWidth="1"/>
    <col min="15" max="15" width="8.875" customWidth="1"/>
    <col min="16" max="16" width="11.375" bestFit="1" customWidth="1"/>
    <col min="17" max="17" width="10.625" customWidth="1"/>
  </cols>
  <sheetData>
    <row r="1" spans="2:6" s="3" customFormat="1" ht="35.1" customHeight="1">
      <c r="B1" s="26" t="s">
        <v>55</v>
      </c>
    </row>
    <row r="2" spans="2:6" s="21" customFormat="1" ht="18" customHeight="1">
      <c r="B2" s="48" t="s">
        <v>37</v>
      </c>
      <c r="C2" s="49" t="s">
        <v>38</v>
      </c>
    </row>
    <row r="3" spans="2:6" s="21" customFormat="1" ht="21.95" customHeight="1">
      <c r="B3" s="11" t="s">
        <v>39</v>
      </c>
      <c r="C3" s="13">
        <v>23.14</v>
      </c>
    </row>
    <row r="4" spans="2:6" s="21" customFormat="1" ht="21.95" customHeight="1">
      <c r="B4" s="11" t="s">
        <v>40</v>
      </c>
      <c r="C4" s="13">
        <v>17.16</v>
      </c>
    </row>
    <row r="5" spans="2:6" s="21" customFormat="1" ht="21.95" customHeight="1">
      <c r="B5" s="11" t="s">
        <v>41</v>
      </c>
      <c r="C5" s="13">
        <v>25.33</v>
      </c>
    </row>
    <row r="6" spans="2:6" s="21" customFormat="1" ht="21.95" customHeight="1">
      <c r="B6" s="11" t="s">
        <v>42</v>
      </c>
      <c r="C6" s="13">
        <v>32.42</v>
      </c>
    </row>
    <row r="7" spans="2:6" s="21" customFormat="1" ht="21.95" customHeight="1">
      <c r="B7" s="11"/>
      <c r="C7" s="13"/>
    </row>
    <row r="8" spans="2:6" s="21" customFormat="1" ht="21.95" customHeight="1">
      <c r="B8" s="11"/>
      <c r="C8" s="13"/>
    </row>
    <row r="9" spans="2:6" s="21" customFormat="1" ht="21.95" customHeight="1">
      <c r="B9" s="11"/>
      <c r="C9" s="13"/>
    </row>
    <row r="10" spans="2:6" s="21" customFormat="1" ht="21.95" customHeight="1">
      <c r="B10" s="11"/>
      <c r="C10" s="13"/>
    </row>
    <row r="11" spans="2:6" s="21" customFormat="1" ht="21.95" customHeight="1">
      <c r="B11" s="11"/>
      <c r="C11" s="13"/>
      <c r="F11" s="22"/>
    </row>
    <row r="12" spans="2:6" s="21" customFormat="1" ht="21.95" customHeight="1">
      <c r="B12" s="11"/>
      <c r="C12" s="13"/>
      <c r="F12" s="22"/>
    </row>
    <row r="13" spans="2:6" s="21" customFormat="1" ht="21.95" customHeight="1">
      <c r="B13" s="11"/>
      <c r="C13" s="13"/>
      <c r="F13" s="22"/>
    </row>
    <row r="14" spans="2:6" s="21" customFormat="1" ht="21.95" customHeight="1">
      <c r="B14" s="12"/>
      <c r="C14" s="14"/>
      <c r="F14" s="22"/>
    </row>
    <row r="15" spans="2:6" s="21" customFormat="1" ht="21.95" customHeight="1">
      <c r="B15" s="11"/>
      <c r="C15" s="13"/>
      <c r="F15" s="22"/>
    </row>
    <row r="16" spans="2:6" s="21" customFormat="1" ht="21.95" customHeight="1">
      <c r="B16" s="11"/>
      <c r="C16" s="13"/>
      <c r="F16" s="22"/>
    </row>
    <row r="17" spans="2:3" s="21" customFormat="1" ht="21.95" customHeight="1">
      <c r="B17" s="11"/>
      <c r="C17" s="13"/>
    </row>
    <row r="18" spans="2:3" s="21" customFormat="1" ht="21.95" customHeight="1">
      <c r="B18" s="11"/>
      <c r="C18" s="13"/>
    </row>
    <row r="19" spans="2:3" s="21" customFormat="1" ht="21.95" customHeight="1">
      <c r="B19" s="11"/>
      <c r="C19" s="13"/>
    </row>
    <row r="20" spans="2:3" s="21" customFormat="1" ht="21.95" customHeight="1">
      <c r="B20" s="11"/>
      <c r="C20" s="13"/>
    </row>
    <row r="21" spans="2:3" s="21" customFormat="1" ht="21.95" customHeight="1">
      <c r="B21" s="11"/>
      <c r="C21" s="13"/>
    </row>
    <row r="22" spans="2:3" s="21" customFormat="1" ht="21.95" customHeight="1">
      <c r="B22" s="12"/>
      <c r="C22" s="14"/>
    </row>
    <row r="23" spans="2:3" s="21" customFormat="1" ht="21.95" customHeight="1">
      <c r="B23" s="12"/>
      <c r="C23" s="15"/>
    </row>
    <row r="24" spans="2:3" s="21" customFormat="1" ht="21.95" customHeight="1">
      <c r="B24" s="12"/>
      <c r="C24" s="15"/>
    </row>
    <row r="25" spans="2:3" s="21" customFormat="1" ht="21.95" customHeight="1">
      <c r="B25" s="12"/>
      <c r="C25" s="15"/>
    </row>
    <row r="26" spans="2:3" s="21" customFormat="1" ht="21.95" customHeight="1">
      <c r="B26" s="12"/>
      <c r="C26" s="15"/>
    </row>
    <row r="27" spans="2:3" s="21" customFormat="1" ht="21.95" customHeight="1">
      <c r="B27" s="12"/>
      <c r="C27" s="15"/>
    </row>
    <row r="28" spans="2:3" s="21" customFormat="1" ht="21.95" customHeight="1">
      <c r="B28" s="12"/>
      <c r="C28" s="15"/>
    </row>
    <row r="29" spans="2:3" s="21" customFormat="1" ht="21.95" customHeight="1">
      <c r="B29" s="12"/>
      <c r="C29" s="15"/>
    </row>
  </sheetData>
  <autoFilter ref="B2:C22" xr:uid="{00000000-0009-0000-0000-000002000000}"/>
  <phoneticPr fontId="26" type="noConversion"/>
  <pageMargins left="0.3" right="0.3" top="0.3" bottom="0.3" header="0" footer="0"/>
  <pageSetup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3C01-CF7F-43F7-8A7C-E81275A28218}">
  <sheetPr>
    <tabColor theme="3" tint="0.79998168889431442"/>
  </sheetPr>
  <dimension ref="B1:D22"/>
  <sheetViews>
    <sheetView showGridLines="0" topLeftCell="A8" zoomScaleNormal="100" workbookViewId="0">
      <selection activeCell="B1" sqref="B1:D1"/>
    </sheetView>
  </sheetViews>
  <sheetFormatPr defaultColWidth="8.875" defaultRowHeight="15.75"/>
  <cols>
    <col min="1" max="1" width="3.375" customWidth="1"/>
    <col min="2" max="2" width="38.875" customWidth="1"/>
    <col min="3" max="3" width="32.625" customWidth="1"/>
    <col min="4" max="4" width="3.125" customWidth="1"/>
    <col min="5" max="5" width="8.875" customWidth="1"/>
  </cols>
  <sheetData>
    <row r="1" spans="2:4" s="3" customFormat="1" ht="35.1" customHeight="1">
      <c r="B1" s="87" t="s">
        <v>56</v>
      </c>
      <c r="C1" s="87"/>
      <c r="D1" s="87"/>
    </row>
    <row r="2" spans="2:4" ht="35.1" customHeight="1">
      <c r="B2" s="86" t="s">
        <v>1</v>
      </c>
      <c r="C2" s="86"/>
    </row>
    <row r="3" spans="2:4" ht="21.95" customHeight="1">
      <c r="B3" s="45" t="s">
        <v>2</v>
      </c>
      <c r="C3" s="45" t="s">
        <v>3</v>
      </c>
    </row>
    <row r="4" spans="2:4" ht="21.95" customHeight="1">
      <c r="B4" s="46" t="s">
        <v>4</v>
      </c>
      <c r="C4" s="47">
        <v>1</v>
      </c>
    </row>
    <row r="5" spans="2:4" ht="21.95" customHeight="1">
      <c r="B5" s="46" t="s">
        <v>5</v>
      </c>
      <c r="C5" s="47">
        <v>2</v>
      </c>
    </row>
    <row r="6" spans="2:4" ht="21.95" customHeight="1">
      <c r="B6" s="46" t="s">
        <v>6</v>
      </c>
      <c r="C6" s="47">
        <v>3</v>
      </c>
    </row>
    <row r="7" spans="2:4" ht="21.95" customHeight="1">
      <c r="B7" s="46" t="s">
        <v>7</v>
      </c>
      <c r="C7" s="47">
        <v>4</v>
      </c>
    </row>
    <row r="8" spans="2:4" ht="21.95" customHeight="1">
      <c r="B8" s="46" t="s">
        <v>8</v>
      </c>
      <c r="C8" s="47">
        <v>0</v>
      </c>
    </row>
    <row r="9" spans="2:4" ht="21.95" customHeight="1">
      <c r="B9" s="46" t="s">
        <v>8</v>
      </c>
      <c r="C9" s="47">
        <v>0</v>
      </c>
    </row>
    <row r="10" spans="2:4" ht="21.95" customHeight="1">
      <c r="B10" s="46" t="s">
        <v>8</v>
      </c>
      <c r="C10" s="47">
        <v>0</v>
      </c>
    </row>
    <row r="11" spans="2:4" ht="21.95" customHeight="1">
      <c r="B11" s="46" t="s">
        <v>8</v>
      </c>
      <c r="C11" s="47">
        <v>0</v>
      </c>
    </row>
    <row r="12" spans="2:4" ht="21.95" customHeight="1"/>
    <row r="13" spans="2:4" ht="35.1" customHeight="1">
      <c r="B13" s="86" t="s">
        <v>9</v>
      </c>
      <c r="C13" s="86"/>
    </row>
    <row r="14" spans="2:4" ht="21.95" customHeight="1">
      <c r="B14" s="45" t="s">
        <v>10</v>
      </c>
      <c r="C14" s="45" t="s">
        <v>11</v>
      </c>
    </row>
    <row r="15" spans="2:4" ht="21.95" customHeight="1">
      <c r="B15" s="47">
        <v>5</v>
      </c>
      <c r="C15" s="46" t="s">
        <v>12</v>
      </c>
    </row>
    <row r="16" spans="2:4" ht="21.95" customHeight="1">
      <c r="B16" s="47">
        <v>10</v>
      </c>
      <c r="C16" s="46" t="s">
        <v>13</v>
      </c>
    </row>
    <row r="17" spans="2:3" ht="21.95" customHeight="1">
      <c r="B17" s="47">
        <v>15</v>
      </c>
      <c r="C17" s="46" t="s">
        <v>14</v>
      </c>
    </row>
    <row r="18" spans="2:3" ht="21.95" customHeight="1">
      <c r="B18" s="47">
        <v>20</v>
      </c>
      <c r="C18" s="46" t="s">
        <v>15</v>
      </c>
    </row>
    <row r="19" spans="2:3" ht="21.95" customHeight="1">
      <c r="B19" s="47">
        <v>0</v>
      </c>
      <c r="C19" s="46" t="s">
        <v>8</v>
      </c>
    </row>
    <row r="20" spans="2:3" ht="21.95" customHeight="1">
      <c r="B20" s="47">
        <v>0</v>
      </c>
      <c r="C20" s="46" t="s">
        <v>8</v>
      </c>
    </row>
    <row r="21" spans="2:3" ht="21.95" customHeight="1">
      <c r="B21" s="47">
        <v>0</v>
      </c>
      <c r="C21" s="46" t="s">
        <v>8</v>
      </c>
    </row>
    <row r="22" spans="2:3" ht="21.95" customHeight="1">
      <c r="B22" s="47">
        <v>0</v>
      </c>
      <c r="C22" s="46" t="s">
        <v>8</v>
      </c>
    </row>
  </sheetData>
  <mergeCells count="3">
    <mergeCell ref="B2:C2"/>
    <mergeCell ref="B13:C13"/>
    <mergeCell ref="B1:D1"/>
  </mergeCells>
  <phoneticPr fontId="2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4C6A-3A23-A143-AAD5-AF973A878EAA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1" spans="2:2" ht="20.100000000000001" customHeight="1"/>
    <row r="2" spans="2:2" ht="105" customHeight="1">
      <c r="B2" s="1" t="s">
        <v>16</v>
      </c>
    </row>
  </sheetData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Tracker delle presenze dei dipe</vt:lpstr>
      <vt:lpstr>Dati dei turni</vt:lpstr>
      <vt:lpstr>ID dei dipendenti con tariffa s</vt:lpstr>
      <vt:lpstr>Riferimento del sistema a punti</vt:lpstr>
      <vt:lpstr>- Dichiarazione di non responsa</vt:lpstr>
      <vt:lpstr>'Dati dei turni'!Print_Area</vt:lpstr>
      <vt:lpstr>'ID dei dipendenti con tariffa s'!Print_Area</vt:lpstr>
      <vt:lpstr>'Tracker delle presenze dei dipe'!Print_Area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2022-12-17T21:45:18Z</cp:lastPrinted>
  <dcterms:created xsi:type="dcterms:W3CDTF">2015-02-24T20:54:23Z</dcterms:created>
  <dcterms:modified xsi:type="dcterms:W3CDTF">2023-12-06T16:04:26Z</dcterms:modified>
</cp:coreProperties>
</file>