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-FILES-IT/"/>
    </mc:Choice>
  </mc:AlternateContent>
  <xr:revisionPtr revIDLastSave="0" documentId="13_ncr:1_{74808A5F-29B2-D443-98FE-5DA1F9F3AAB6}" xr6:coauthVersionLast="47" xr6:coauthVersionMax="47" xr10:uidLastSave="{00000000-0000-0000-0000-000000000000}"/>
  <bookViews>
    <workbookView xWindow="33260" yWindow="3380" windowWidth="30700" windowHeight="16920" tabRatio="500" xr2:uid="{00000000-000D-0000-FFFF-FFFF00000000}"/>
  </bookViews>
  <sheets>
    <sheet name="ESEMPIO - Modulo di monitoraggi" sheetId="14" r:id="rId1"/>
    <sheet name="VUOTO - Modulo monitoraggio ass" sheetId="12" r:id="rId2"/>
    <sheet name="MODELLO MONITORAGGIO" sheetId="9" r:id="rId3"/>
    <sheet name="Modello di elemento asset" sheetId="4" r:id="rId4"/>
    <sheet name="Elenco fornitori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Print_Area" localSheetId="4">'Elenco fornitori'!$A$1:$Q$53</definedName>
    <definedName name="_xlnm.Print_Area" localSheetId="0">'ESEMPIO - Modulo di monitoraggi'!$A$1:$P$26</definedName>
    <definedName name="_xlnm.Print_Area" localSheetId="2">'MODELLO MONITORAGGIO'!$A$1:$L$35</definedName>
    <definedName name="_xlnm.Print_Area" localSheetId="1">'VUOTO - Modulo monitoraggio ass'!$A$1:$P$26</definedName>
    <definedName name="TAX">'[1]Bid Tabulation'!$E$158</definedName>
    <definedName name="Type">'[2]Maintenance Work Order'!#REF!</definedName>
    <definedName name="valHighlight" localSheetId="0">'ESEMPIO - Modulo di monitoraggi'!$O$1</definedName>
    <definedName name="valHighlight" localSheetId="1">'VUOTO - Modulo monitoraggio ass'!$O$1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6" i="12"/>
  <c r="B3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6" i="14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</calcChain>
</file>

<file path=xl/sharedStrings.xml><?xml version="1.0" encoding="utf-8"?>
<sst xmlns="http://schemas.openxmlformats.org/spreadsheetml/2006/main" count="144" uniqueCount="91">
  <si>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</si>
  <si>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</si>
  <si>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</si>
  <si>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</si>
  <si>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</si>
  <si>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</si>
  <si>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</si>
  <si>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</si>
  <si>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</si>
  <si>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</si>
  <si>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Weller Corp.</t>
  </si>
  <si>
    <t>Hickory Ltd.</t>
  </si>
  <si>
    <t>MODELLO DI ELEMENTO ASSET</t>
  </si>
  <si>
    <t>NOME DELLA SOCIETÀ</t>
  </si>
  <si>
    <t>INFORMAZIONI ASSET</t>
  </si>
  <si>
    <t>NOME ELEMENTO</t>
  </si>
  <si>
    <t>N. ARTICOLO</t>
  </si>
  <si>
    <t>LUOGO</t>
  </si>
  <si>
    <t>PREZZO</t>
  </si>
  <si>
    <t>QUANTITÀ VOCE</t>
  </si>
  <si>
    <t>MATERIALE</t>
  </si>
  <si>
    <t>DESCRIZIONE</t>
  </si>
  <si>
    <t>INFORMAZIONI SUI DIPENDENTI</t>
  </si>
  <si>
    <t>CONTATO DA</t>
  </si>
  <si>
    <t>CONTROLLATO DA</t>
  </si>
  <si>
    <t>NOME DIPENDENTE</t>
  </si>
  <si>
    <t>ID DIPENDENTE</t>
  </si>
  <si>
    <t>FIRMA DEI DIPENDENTI</t>
  </si>
  <si>
    <t xml:space="preserve">DATA </t>
  </si>
  <si>
    <t>MM/GG/AA</t>
  </si>
  <si>
    <t xml:space="preserve"> ELENCO FORNITORI</t>
  </si>
  <si>
    <t>FORNITORE</t>
  </si>
  <si>
    <t>CONTATTI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</si>
  <si>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</si>
  <si>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</si>
  <si>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</si>
  <si>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</si>
  <si>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</si>
  <si>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</si>
  <si>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</si>
  <si>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</si>
  <si>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</si>
  <si>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</si>
  <si>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</si>
  <si>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</si>
  <si>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</si>
  <si>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</si>
  <si>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MODULO DI MONITORAGGIO DEGLI ASSET</t>
  </si>
  <si>
    <t>VALORE ASSET TOTALE</t>
  </si>
  <si>
    <t>*In base ai campi VALORE TOTALE, di seguito.</t>
  </si>
  <si>
    <t>RIORDINO (riempimento automatico)</t>
  </si>
  <si>
    <t>DATA ULTIMO ORDINE</t>
  </si>
  <si>
    <t>UBICAZIONE DELLE SCORTE</t>
  </si>
  <si>
    <t>COSTO PER VOCE</t>
  </si>
  <si>
    <t>QUANTITÀ DI MAGAZZINO</t>
  </si>
  <si>
    <t>VALORE TOTALE</t>
  </si>
  <si>
    <t>RIORDINAMENTO LIVELLO</t>
  </si>
  <si>
    <t>GIORNI PER RIORDINO</t>
  </si>
  <si>
    <t>QUANTITÀ DA RIORDINARE</t>
  </si>
  <si>
    <t>ARTICOLO DISMESSO?</t>
  </si>
  <si>
    <t>VOCE A</t>
  </si>
  <si>
    <t>Magazzino stanza A, scaffale 2</t>
  </si>
  <si>
    <t>Descrizione voce A</t>
  </si>
  <si>
    <t>Sì</t>
  </si>
  <si>
    <t>VOCE B</t>
  </si>
  <si>
    <t>Pallet per esterni</t>
  </si>
  <si>
    <t>Descrizione voce B</t>
  </si>
  <si>
    <t>VOCE C</t>
  </si>
  <si>
    <t>Seminterrato, Scaffale 4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</si>
  <si>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</si>
  <si>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</si>
  <si>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</si>
  <si>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</si>
  <si>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</si>
  <si>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</si>
  <si>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</si>
  <si>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</si>
  <si>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</si>
  <si>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</si>
  <si>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</si>
  <si>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</si>
  <si>
    <t>MODELLO MONITORAGGIO</t>
  </si>
  <si>
    <t>ACQUISTA</t>
  </si>
  <si>
    <t>INVENTARIO ATTUALE</t>
  </si>
  <si>
    <t xml:space="preserve"> DESCRIZIONE</t>
  </si>
  <si>
    <t>QUANTITÀ</t>
  </si>
  <si>
    <t>N. ARTICOLO FORNITORE</t>
  </si>
  <si>
    <t>UNITÀ</t>
  </si>
  <si>
    <t>QUANTITÀ ATTUALE</t>
  </si>
  <si>
    <t>AREA ELEMENTO</t>
  </si>
  <si>
    <t>SCAFFALE / CESTINO DELL'ELEMENTO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</si>
</sst>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  <numFmt numFmtId="168" formatCode="mm/dd/yy;@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sz val="14"/>
      <color theme="8" tint="-0.249977111117893"/>
      <name val="Century Gothic"/>
      <family val="2"/>
    </font>
    <font>
      <b/>
      <sz val="18"/>
      <color theme="8" tint="-0.249977111117893"/>
      <name val="Century Gothic"/>
      <family val="1"/>
    </font>
    <font>
      <i/>
      <sz val="10"/>
      <color theme="8" tint="-0.249977111117893"/>
      <name val="Century Gothic"/>
      <family val="1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vertical="center"/>
    </xf>
    <xf numFmtId="167" fontId="15" fillId="0" borderId="0" xfId="0" applyNumberFormat="1" applyFont="1" applyAlignment="1">
      <alignment horizontal="center"/>
    </xf>
    <xf numFmtId="0" fontId="17" fillId="2" borderId="0" xfId="0" applyFont="1" applyFill="1" applyAlignment="1">
      <alignment vertical="center"/>
    </xf>
    <xf numFmtId="1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0" fontId="9" fillId="7" borderId="4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6" fontId="21" fillId="0" borderId="0" xfId="0" applyNumberFormat="1" applyFont="1"/>
    <xf numFmtId="166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left"/>
    </xf>
    <xf numFmtId="0" fontId="21" fillId="0" borderId="0" xfId="0" applyFont="1"/>
    <xf numFmtId="0" fontId="22" fillId="0" borderId="1" xfId="2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 indent="1"/>
    </xf>
    <xf numFmtId="166" fontId="22" fillId="0" borderId="2" xfId="0" applyNumberFormat="1" applyFont="1" applyBorder="1" applyAlignment="1">
      <alignment horizontal="right" vertical="center" wrapText="1" indent="1"/>
    </xf>
    <xf numFmtId="1" fontId="22" fillId="0" borderId="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left" vertical="center" wrapText="1" indent="1"/>
    </xf>
    <xf numFmtId="166" fontId="22" fillId="3" borderId="12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/>
    <xf numFmtId="0" fontId="26" fillId="10" borderId="5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167" fontId="26" fillId="10" borderId="4" xfId="0" applyNumberFormat="1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168" fontId="22" fillId="3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8" fontId="28" fillId="3" borderId="19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 indent="1"/>
    </xf>
    <xf numFmtId="168" fontId="28" fillId="3" borderId="2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49" fontId="9" fillId="11" borderId="4" xfId="0" applyNumberFormat="1" applyFont="1" applyFill="1" applyBorder="1" applyAlignment="1">
      <alignment horizontal="center" vertical="center" wrapText="1"/>
    </xf>
    <xf numFmtId="49" fontId="9" fillId="11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66" fontId="24" fillId="9" borderId="16" xfId="0" applyNumberFormat="1" applyFont="1" applyFill="1" applyBorder="1" applyAlignment="1">
      <alignment horizontal="center" vertical="center"/>
    </xf>
    <xf numFmtId="166" fontId="24" fillId="9" borderId="17" xfId="0" applyNumberFormat="1" applyFont="1" applyFill="1" applyBorder="1" applyAlignment="1">
      <alignment horizontal="center" vertical="center"/>
    </xf>
    <xf numFmtId="166" fontId="24" fillId="9" borderId="18" xfId="0" applyNumberFormat="1" applyFont="1" applyFill="1" applyBorder="1" applyAlignment="1">
      <alignment horizontal="center" vertical="center"/>
    </xf>
    <xf numFmtId="0" fontId="30" fillId="8" borderId="13" xfId="1" applyFont="1" applyFill="1" applyBorder="1" applyAlignment="1" applyProtection="1">
      <alignment horizontal="center" vertical="center"/>
    </xf>
    <xf numFmtId="0" fontId="30" fillId="8" borderId="14" xfId="1" applyFont="1" applyFill="1" applyBorder="1" applyAlignment="1" applyProtection="1">
      <alignment horizontal="center" vertical="center"/>
    </xf>
    <xf numFmtId="0" fontId="30" fillId="8" borderId="15" xfId="1" applyFont="1" applyFill="1" applyBorder="1" applyAlignment="1" applyProtection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 indent="1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left" vertical="center" indent="1"/>
    </xf>
    <xf numFmtId="0" fontId="28" fillId="3" borderId="21" xfId="0" applyFont="1" applyFill="1" applyBorder="1" applyAlignment="1">
      <alignment horizontal="left" vertical="center" indent="1"/>
    </xf>
    <xf numFmtId="0" fontId="28" fillId="3" borderId="22" xfId="0" applyFont="1" applyFill="1" applyBorder="1" applyAlignment="1">
      <alignment horizontal="left" vertical="center" indent="1"/>
    </xf>
    <xf numFmtId="0" fontId="28" fillId="3" borderId="19" xfId="0" applyFont="1" applyFill="1" applyBorder="1" applyAlignment="1">
      <alignment horizontal="left" vertical="center" indent="1"/>
    </xf>
    <xf numFmtId="0" fontId="29" fillId="10" borderId="10" xfId="0" applyFont="1" applyFill="1" applyBorder="1" applyAlignment="1">
      <alignment horizontal="left" vertical="center" indent="1"/>
    </xf>
    <xf numFmtId="0" fontId="29" fillId="10" borderId="11" xfId="0" applyFont="1" applyFill="1" applyBorder="1" applyAlignment="1">
      <alignment horizontal="left" vertical="center" indent="1"/>
    </xf>
    <xf numFmtId="0" fontId="29" fillId="10" borderId="1" xfId="0" applyFont="1" applyFill="1" applyBorder="1" applyAlignment="1">
      <alignment horizontal="left" vertical="center" indent="1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29" fillId="12" borderId="10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1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4&amp;utm_language=IT&amp;utm_source=template-excel&amp;utm_medium=content&amp;utm_campaign=ic-Asset+Tracking+Form-excel-37934-it&amp;lpa=ic+Asset+Tracking+Form+excel+3793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393700</xdr:colOff>
      <xdr:row>0</xdr:row>
      <xdr:rowOff>38100</xdr:rowOff>
    </xdr:from>
    <xdr:to>
      <xdr:col>15</xdr:col>
      <xdr:colOff>12700</xdr:colOff>
      <xdr:row>0</xdr:row>
      <xdr:rowOff>445328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A6E8BE-2D02-9684-AFF5-ECBD64191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38700" y="38100"/>
          <a:ext cx="3746500" cy="4072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4" displayName="Table144" ref="B5:O25" totalsRowShown="0" headerRowDxfId="80" dataDxfId="78" headerRowBorderDxfId="79" tableBorderDxfId="77" totalsRowBorderDxfId="76">
  <autoFilter ref="B5:O25" xr:uid="{00000000-0009-0000-0100-000003000000}"/>
  <tableColumns count="14">
    <tableColumn id="12" xr3:uid="{00000000-0010-0000-0000-00000C000000}" name="RIORDINO (riempimento automatico)" dataDxfId="75">
      <calculatedColumnFormula>IF(J6&lt;L6,"REORDER","OK")</calculatedColumnFormula>
    </tableColumn>
    <tableColumn id="1" xr3:uid="{00000000-0010-0000-0000-000001000000}" name="N. ARTICOLO" dataDxfId="74"/>
    <tableColumn id="15" xr3:uid="{00000000-0010-0000-0000-00000F000000}" name="DATA ULTIMO ORDINE" dataDxfId="73"/>
    <tableColumn id="2" xr3:uid="{00000000-0010-0000-0000-000002000000}" name="NOME ELEMENTO" dataDxfId="72"/>
    <tableColumn id="3" xr3:uid="{00000000-0010-0000-0000-000003000000}" name="FORNITORE" dataDxfId="71"/>
    <tableColumn id="14" xr3:uid="{00000000-0010-0000-0000-00000E000000}" name="UBICAZIONE DELLE SCORTE" dataDxfId="70"/>
    <tableColumn id="4" xr3:uid="{00000000-0010-0000-0000-000004000000}" name="DESCRIZIONE" dataDxfId="69"/>
    <tableColumn id="5" xr3:uid="{00000000-0010-0000-0000-000005000000}" name="COSTO PER VOCE" dataDxfId="68"/>
    <tableColumn id="6" xr3:uid="{00000000-0010-0000-0000-000006000000}" name="QUANTITÀ DI MAGAZZINO" dataDxfId="67"/>
    <tableColumn id="7" xr3:uid="{00000000-0010-0000-0000-000007000000}" name="VALORE TOTALE" dataDxfId="66">
      <calculatedColumnFormula>Table144[[#This Row],[COSTO PER VOCE]]*Table144[[#This Row],[QUANTITÀ DI MAGAZZINO]]</calculatedColumnFormula>
    </tableColumn>
    <tableColumn id="8" xr3:uid="{00000000-0010-0000-0000-000008000000}" name="RIORDINAMENTO LIVELLO" dataDxfId="65"/>
    <tableColumn id="9" xr3:uid="{00000000-0010-0000-0000-000009000000}" name="GIORNI PER RIORDINO" dataDxfId="64"/>
    <tableColumn id="10" xr3:uid="{00000000-0010-0000-0000-00000A000000}" name="QUANTITÀ DA RIORDINARE" dataDxfId="63"/>
    <tableColumn id="11" xr3:uid="{00000000-0010-0000-0000-00000B000000}" name="ARTICOLO DISMESSO?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B5:O25" totalsRowShown="0" headerRowDxfId="61" dataDxfId="59" headerRowBorderDxfId="60" tableBorderDxfId="58" totalsRowBorderDxfId="57">
  <autoFilter ref="B5:O25" xr:uid="{00000000-0009-0000-0100-000002000000}"/>
  <tableColumns count="14">
    <tableColumn id="12" xr3:uid="{00000000-0010-0000-0100-00000C000000}" name="RIORDINO (riempimento automatico)" dataDxfId="56">
      <calculatedColumnFormula>IF(J6&lt;L6,"REORDER","OK")</calculatedColumnFormula>
    </tableColumn>
    <tableColumn id="1" xr3:uid="{00000000-0010-0000-0100-000001000000}" name="N. ARTICOLO" dataDxfId="55"/>
    <tableColumn id="15" xr3:uid="{00000000-0010-0000-0100-00000F000000}" name="DATA ULTIMO ORDINE" dataDxfId="54"/>
    <tableColumn id="2" xr3:uid="{00000000-0010-0000-0100-000002000000}" name="NOME ELEMENTO" dataDxfId="53"/>
    <tableColumn id="3" xr3:uid="{00000000-0010-0000-0100-000003000000}" name="FORNITORE" dataDxfId="52"/>
    <tableColumn id="14" xr3:uid="{00000000-0010-0000-0100-00000E000000}" name="UBICAZIONE DELLE SCORTE" dataDxfId="51"/>
    <tableColumn id="4" xr3:uid="{00000000-0010-0000-0100-000004000000}" name="DESCRIZIONE" dataDxfId="50"/>
    <tableColumn id="5" xr3:uid="{00000000-0010-0000-0100-000005000000}" name="COSTO PER VOCE" dataDxfId="49"/>
    <tableColumn id="6" xr3:uid="{00000000-0010-0000-0100-000006000000}" name="QUANTITÀ DI MAGAZZINO" dataDxfId="48"/>
    <tableColumn id="7" xr3:uid="{00000000-0010-0000-0100-000007000000}" name="VALORE TOTALE" dataDxfId="47">
      <calculatedColumnFormula>Table14[[#This Row],[COSTO PER VOCE]]*Table14[[#This Row],[QUANTITÀ DI MAGAZZINO]]</calculatedColumnFormula>
    </tableColumn>
    <tableColumn id="8" xr3:uid="{00000000-0010-0000-0100-000008000000}" name="RIORDINAMENTO LIVELLO" dataDxfId="46"/>
    <tableColumn id="9" xr3:uid="{00000000-0010-0000-0100-000009000000}" name="GIORNI PER RIORDINO" dataDxfId="45"/>
    <tableColumn id="10" xr3:uid="{00000000-0010-0000-0100-00000A000000}" name="QUANTITÀ DA RIORDINARE" dataDxfId="44"/>
    <tableColumn id="11" xr3:uid="{00000000-0010-0000-0100-00000B000000}" name="ARTICOLO DISMESSO?" dataDxfId="4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6:K34" totalsRowShown="0" headerRowDxfId="42" dataDxfId="40" headerRowBorderDxfId="41" tableBorderDxfId="39" totalsRowBorderDxfId="38">
  <autoFilter ref="B6:K34" xr:uid="{00000000-0009-0000-0100-000004000000}"/>
  <tableColumns count="10">
    <tableColumn id="1" xr3:uid="{00000000-0010-0000-0200-000001000000}" name="N. ARTICOLO" dataDxfId="37"/>
    <tableColumn id="12" xr3:uid="{00000000-0010-0000-0200-00000C000000}" name="NOME ELEMENTO" dataDxfId="36"/>
    <tableColumn id="15" xr3:uid="{00000000-0010-0000-0200-00000F000000}" name=" DESCRIZIONE" dataDxfId="35"/>
    <tableColumn id="2" xr3:uid="{00000000-0010-0000-0200-000002000000}" name="QUANTITÀ" dataDxfId="34"/>
    <tableColumn id="4" xr3:uid="{00000000-0010-0000-0200-000004000000}" name="FORNITORE" dataDxfId="33"/>
    <tableColumn id="6" xr3:uid="{00000000-0010-0000-0200-000006000000}" name="N. ARTICOLO FORNITORE" dataDxfId="32"/>
    <tableColumn id="16" xr3:uid="{00000000-0010-0000-0200-000010000000}" name="UNITÀ" dataDxfId="31"/>
    <tableColumn id="8" xr3:uid="{00000000-0010-0000-0200-000008000000}" name="QUANTITÀ ATTUALE" dataDxfId="30"/>
    <tableColumn id="17" xr3:uid="{00000000-0010-0000-0200-000011000000}" name="AREA ELEMENTO" dataDxfId="29"/>
    <tableColumn id="9" xr3:uid="{00000000-0010-0000-0200-000009000000}" name="SCAFFALE / CESTINO DELL'ELEMENTO" data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27" dataDxfId="25" headerRowBorderDxfId="26" tableBorderDxfId="24" totalsRowBorderDxfId="23">
  <autoFilter ref="B3:P48" xr:uid="{00000000-0009-0000-0100-000001000000}"/>
  <tableColumns count="15">
    <tableColumn id="1" xr3:uid="{00000000-0010-0000-0300-000001000000}" name="NOME DEL FORNITORE" dataDxfId="22"/>
    <tableColumn id="2" xr3:uid="{00000000-0010-0000-0300-000002000000}" name="NOME DEL PRODOTTO" dataDxfId="21"/>
    <tableColumn id="14" xr3:uid="{00000000-0010-0000-0300-00000E000000}" name="LINK WEB" dataDxfId="20"/>
    <tableColumn id="3" xr3:uid="{00000000-0010-0000-0300-000003000000}" name="DESCRIZIONE" dataDxfId="19"/>
    <tableColumn id="13" xr3:uid="{00000000-0010-0000-0300-00000D000000}" name="COSTO" dataDxfId="18"/>
    <tableColumn id="4" xr3:uid="{00000000-0010-0000-0300-000004000000}" name="LEAD TIME IN GIORNI" dataDxfId="17"/>
    <tableColumn id="15" xr3:uid="{00000000-0010-0000-0300-00000F000000}" name="NOME DEL CONTATTO" dataDxfId="16"/>
    <tableColumn id="6" xr3:uid="{00000000-0010-0000-0300-000006000000}" name="INDIRIZZO E-MAIL" dataDxfId="15"/>
    <tableColumn id="16" xr3:uid="{00000000-0010-0000-0300-000010000000}" name="TELEFONO" dataDxfId="14"/>
    <tableColumn id="8" xr3:uid="{00000000-0010-0000-0300-000008000000}" name="FAX" dataDxfId="13"/>
    <tableColumn id="9" xr3:uid="{00000000-0010-0000-0300-000009000000}" name="INDIRIZZO POSTALE" dataDxfId="12"/>
    <tableColumn id="17" xr3:uid="{00000000-0010-0000-0300-000011000000}" name="CITTÀ" dataDxfId="11"/>
    <tableColumn id="18" xr3:uid="{00000000-0010-0000-0300-000012000000}" name="STATO" dataDxfId="10"/>
    <tableColumn id="19" xr3:uid="{00000000-0010-0000-0300-000013000000}" name="CAP" dataDxfId="9"/>
    <tableColumn id="20" xr3:uid="{00000000-0010-0000-0300-000014000000}" name="PAESE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4&amp;utm_language=IT&amp;utm_source=template-excel&amp;utm_medium=content&amp;utm_campaign=ic-Asset+Tracking+Form-excel-37934-it&amp;lpa=ic+Asset+Tracking+Form+excel+3793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18.5" style="2" customWidth="1"/>
    <col min="3" max="3" width="16.5" style="1" customWidth="1"/>
    <col min="4" max="4" width="15.33203125" style="1" customWidth="1"/>
    <col min="5" max="6" width="21.33203125" style="1" customWidth="1"/>
    <col min="7" max="7" width="31.5" style="1" customWidth="1"/>
    <col min="8" max="8" width="27.5" style="1" customWidth="1"/>
    <col min="9" max="9" width="18.33203125" style="2" customWidth="1"/>
    <col min="10" max="10" width="15" style="2" customWidth="1"/>
    <col min="11" max="11" width="17" style="1" customWidth="1"/>
    <col min="12" max="12" width="19.33203125" style="2" customWidth="1"/>
    <col min="13" max="13" width="14.33203125" style="40" customWidth="1"/>
    <col min="14" max="14" width="19" style="2" customWidth="1"/>
    <col min="15" max="15" width="20.83203125" style="1" customWidth="1"/>
    <col min="16" max="16" width="3.33203125" style="1" customWidth="1"/>
    <col min="17" max="16384" width="10.83203125" style="1"/>
  </cols>
  <sheetData>
    <row r="1" spans="2:16" s="57" customFormat="1" ht="45" customHeight="1">
      <c r="B1" s="101" t="s">
        <v>47</v>
      </c>
      <c r="C1" s="101"/>
      <c r="D1" s="101"/>
      <c r="E1" s="101"/>
      <c r="F1" s="101"/>
      <c r="G1" s="101"/>
      <c r="H1" s="101"/>
      <c r="I1" s="59"/>
      <c r="J1" s="60"/>
      <c r="K1" s="60"/>
      <c r="M1" s="59"/>
      <c r="N1" s="60"/>
      <c r="O1" s="60"/>
    </row>
    <row r="2" spans="2:16" s="41" customFormat="1" ht="21" customHeight="1">
      <c r="B2" s="102" t="s">
        <v>48</v>
      </c>
      <c r="C2" s="102"/>
      <c r="D2" s="102"/>
      <c r="E2" s="102"/>
      <c r="H2" s="43"/>
      <c r="I2" s="44"/>
      <c r="J2" s="45"/>
      <c r="K2" s="45"/>
      <c r="M2" s="44"/>
      <c r="N2" s="45"/>
      <c r="O2" s="45"/>
    </row>
    <row r="3" spans="2:16" s="41" customFormat="1" ht="40" customHeight="1">
      <c r="B3" s="103">
        <f>SUM(Table144[VALORE TOTALE])</f>
        <v>14523</v>
      </c>
      <c r="C3" s="104"/>
      <c r="D3" s="104"/>
      <c r="E3" s="105"/>
      <c r="F3" s="81" t="s">
        <v>49</v>
      </c>
      <c r="G3" s="42"/>
      <c r="H3" s="43"/>
      <c r="I3" s="44"/>
      <c r="J3" s="45"/>
      <c r="K3" s="45"/>
      <c r="M3" s="44"/>
      <c r="N3" s="46"/>
      <c r="O3" s="47"/>
    </row>
    <row r="4" spans="2:16" s="41" customFormat="1" ht="12" customHeight="1">
      <c r="B4" s="48"/>
      <c r="I4" s="48"/>
      <c r="J4" s="48"/>
      <c r="L4" s="48"/>
      <c r="M4" s="44"/>
      <c r="N4" s="48"/>
    </row>
    <row r="5" spans="2:16" s="49" customFormat="1" ht="50.25" customHeight="1">
      <c r="B5" s="82" t="s">
        <v>50</v>
      </c>
      <c r="C5" s="83" t="s">
        <v>16</v>
      </c>
      <c r="D5" s="83" t="s">
        <v>51</v>
      </c>
      <c r="E5" s="83" t="s">
        <v>15</v>
      </c>
      <c r="F5" s="83" t="s">
        <v>31</v>
      </c>
      <c r="G5" s="83" t="s">
        <v>52</v>
      </c>
      <c r="H5" s="83" t="s">
        <v>21</v>
      </c>
      <c r="I5" s="83" t="s">
        <v>53</v>
      </c>
      <c r="J5" s="83" t="s">
        <v>54</v>
      </c>
      <c r="K5" s="83" t="s">
        <v>55</v>
      </c>
      <c r="L5" s="83" t="s">
        <v>56</v>
      </c>
      <c r="M5" s="83" t="s">
        <v>57</v>
      </c>
      <c r="N5" s="84" t="s">
        <v>58</v>
      </c>
      <c r="O5" s="85" t="s">
        <v>59</v>
      </c>
      <c r="P5" s="50"/>
    </row>
    <row r="6" spans="2:16" s="41" customFormat="1" ht="18" customHeight="1">
      <c r="B6" s="70" t="str">
        <f t="shared" ref="B6:B25" si="0">IF(J6&lt;L6,"RIORDINARE","OK")</f>
        <v>RIORDINARE</v>
      </c>
      <c r="C6" s="71" t="s">
        <v>0</v>
      </c>
      <c r="D6" s="86" t="s">
        <v>29</v>
      </c>
      <c r="E6" s="71" t="s">
        <v>60</v>
      </c>
      <c r="F6" s="71" t="s">
        <v>10</v>
      </c>
      <c r="G6" s="71" t="s">
        <v>61</v>
      </c>
      <c r="H6" s="71" t="s">
        <v>62</v>
      </c>
      <c r="I6" s="72">
        <v>22</v>
      </c>
      <c r="J6" s="73">
        <v>44</v>
      </c>
      <c r="K6" s="72">
        <f>Table144[[#This Row],[COSTO PER VOCE]]*Table144[[#This Row],[QUANTITÀ DI MAGAZZINO]]</f>
        <v>968</v>
      </c>
      <c r="L6" s="73">
        <v>50</v>
      </c>
      <c r="M6" s="73">
        <v>14</v>
      </c>
      <c r="N6" s="73">
        <v>100</v>
      </c>
      <c r="O6" s="74" t="s">
        <v>63</v>
      </c>
    </row>
    <row r="7" spans="2:16" s="41" customFormat="1" ht="18" customHeight="1">
      <c r="B7" s="75" t="str">
        <f t="shared" si="0"/>
        <v>OK</v>
      </c>
      <c r="C7" s="76" t="s">
        <v>1</v>
      </c>
      <c r="D7" s="87" t="s">
        <v>29</v>
      </c>
      <c r="E7" s="76" t="s">
        <v>64</v>
      </c>
      <c r="F7" s="76" t="s">
        <v>11</v>
      </c>
      <c r="G7" s="76" t="s">
        <v>65</v>
      </c>
      <c r="H7" s="76" t="s">
        <v>66</v>
      </c>
      <c r="I7" s="77">
        <v>45</v>
      </c>
      <c r="J7" s="78">
        <v>89</v>
      </c>
      <c r="K7" s="77">
        <f>Table144[[#This Row],[COSTO PER VOCE]]*Table144[[#This Row],[QUANTITÀ DI MAGAZZINO]]</f>
        <v>4005</v>
      </c>
      <c r="L7" s="78">
        <v>50</v>
      </c>
      <c r="M7" s="78">
        <v>30</v>
      </c>
      <c r="N7" s="78">
        <v>20</v>
      </c>
      <c r="O7" s="79"/>
    </row>
    <row r="8" spans="2:16" s="41" customFormat="1" ht="18" customHeight="1">
      <c r="B8" s="70" t="str">
        <f t="shared" si="0"/>
        <v>RIORDINARE</v>
      </c>
      <c r="C8" s="71" t="s">
        <v>2</v>
      </c>
      <c r="D8" s="86" t="s">
        <v>29</v>
      </c>
      <c r="E8" s="71" t="s">
        <v>67</v>
      </c>
      <c r="F8" s="71" t="s">
        <v>8</v>
      </c>
      <c r="G8" s="71" t="s">
        <v>68</v>
      </c>
      <c r="H8" s="71" t="s">
        <v>69</v>
      </c>
      <c r="I8" s="72">
        <v>30</v>
      </c>
      <c r="J8" s="73">
        <v>45</v>
      </c>
      <c r="K8" s="72">
        <f>Table144[[#This Row],[COSTO PER VOCE]]*Table144[[#This Row],[QUANTITÀ DI MAGAZZINO]]</f>
        <v>1350</v>
      </c>
      <c r="L8" s="73">
        <v>50</v>
      </c>
      <c r="M8" s="73">
        <v>2</v>
      </c>
      <c r="N8" s="73">
        <v>50</v>
      </c>
      <c r="O8" s="74"/>
    </row>
    <row r="9" spans="2:16" s="41" customFormat="1" ht="18" customHeight="1">
      <c r="B9" s="75" t="str">
        <f t="shared" si="0"/>
        <v>RIORDINARE</v>
      </c>
      <c r="C9" s="76" t="s">
        <v>3</v>
      </c>
      <c r="D9" s="87" t="s">
        <v>29</v>
      </c>
      <c r="E9" s="76" t="s">
        <v>70</v>
      </c>
      <c r="F9" s="76" t="s">
        <v>8</v>
      </c>
      <c r="G9" s="76" t="s">
        <v>61</v>
      </c>
      <c r="H9" s="76" t="s">
        <v>71</v>
      </c>
      <c r="I9" s="77">
        <v>10</v>
      </c>
      <c r="J9" s="78">
        <v>25</v>
      </c>
      <c r="K9" s="77">
        <f>Table144[[#This Row],[COSTO PER VOCE]]*Table144[[#This Row],[QUANTITÀ DI MAGAZZINO]]</f>
        <v>250</v>
      </c>
      <c r="L9" s="78">
        <v>50</v>
      </c>
      <c r="M9" s="78">
        <v>14</v>
      </c>
      <c r="N9" s="78">
        <v>10</v>
      </c>
      <c r="O9" s="79"/>
    </row>
    <row r="10" spans="2:16" s="41" customFormat="1" ht="18" customHeight="1">
      <c r="B10" s="70" t="str">
        <f t="shared" si="0"/>
        <v>OK</v>
      </c>
      <c r="C10" s="71" t="s">
        <v>4</v>
      </c>
      <c r="D10" s="86" t="s">
        <v>29</v>
      </c>
      <c r="E10" s="71" t="s">
        <v>72</v>
      </c>
      <c r="F10" s="71" t="s">
        <v>11</v>
      </c>
      <c r="G10" s="71" t="s">
        <v>65</v>
      </c>
      <c r="H10" s="71" t="s">
        <v>73</v>
      </c>
      <c r="I10" s="72">
        <v>20</v>
      </c>
      <c r="J10" s="73">
        <v>200</v>
      </c>
      <c r="K10" s="72">
        <f>Table144[[#This Row],[COSTO PER VOCE]]*Table144[[#This Row],[QUANTITÀ DI MAGAZZINO]]</f>
        <v>4000</v>
      </c>
      <c r="L10" s="73">
        <v>50</v>
      </c>
      <c r="M10" s="73">
        <v>30</v>
      </c>
      <c r="N10" s="73">
        <v>100</v>
      </c>
      <c r="O10" s="74"/>
    </row>
    <row r="11" spans="2:16" s="41" customFormat="1" ht="18" customHeight="1">
      <c r="B11" s="75" t="str">
        <f t="shared" si="0"/>
        <v>OK</v>
      </c>
      <c r="C11" s="76" t="s">
        <v>5</v>
      </c>
      <c r="D11" s="87" t="s">
        <v>29</v>
      </c>
      <c r="E11" s="76" t="s">
        <v>74</v>
      </c>
      <c r="F11" s="76" t="s">
        <v>8</v>
      </c>
      <c r="G11" s="76" t="s">
        <v>68</v>
      </c>
      <c r="H11" s="76" t="s">
        <v>75</v>
      </c>
      <c r="I11" s="77">
        <v>30</v>
      </c>
      <c r="J11" s="78">
        <v>100</v>
      </c>
      <c r="K11" s="77">
        <f>Table144[[#This Row],[COSTO PER VOCE]]*Table144[[#This Row],[QUANTITÀ DI MAGAZZINO]]</f>
        <v>3000</v>
      </c>
      <c r="L11" s="78">
        <v>50</v>
      </c>
      <c r="M11" s="78">
        <v>2</v>
      </c>
      <c r="N11" s="78">
        <v>20</v>
      </c>
      <c r="O11" s="79"/>
    </row>
    <row r="12" spans="2:16" s="41" customFormat="1" ht="18" customHeight="1">
      <c r="B12" s="70" t="str">
        <f t="shared" si="0"/>
        <v>RIORDINARE</v>
      </c>
      <c r="C12" s="71" t="s">
        <v>6</v>
      </c>
      <c r="D12" s="86" t="s">
        <v>29</v>
      </c>
      <c r="E12" s="71" t="s">
        <v>76</v>
      </c>
      <c r="F12" s="71" t="s">
        <v>10</v>
      </c>
      <c r="G12" s="71" t="s">
        <v>61</v>
      </c>
      <c r="H12" s="71" t="s">
        <v>77</v>
      </c>
      <c r="I12" s="72">
        <v>10</v>
      </c>
      <c r="J12" s="73">
        <v>45</v>
      </c>
      <c r="K12" s="72">
        <f>Table144[[#This Row],[COSTO PER VOCE]]*Table144[[#This Row],[QUANTITÀ DI MAGAZZINO]]</f>
        <v>450</v>
      </c>
      <c r="L12" s="73">
        <v>50</v>
      </c>
      <c r="M12" s="73">
        <v>14</v>
      </c>
      <c r="N12" s="73">
        <v>50</v>
      </c>
      <c r="O12" s="74" t="s">
        <v>63</v>
      </c>
    </row>
    <row r="13" spans="2:16" s="41" customFormat="1" ht="18" customHeight="1">
      <c r="B13" s="75" t="str">
        <f t="shared" si="0"/>
        <v>RIORDINARE</v>
      </c>
      <c r="C13" s="76" t="s">
        <v>7</v>
      </c>
      <c r="D13" s="87" t="s">
        <v>29</v>
      </c>
      <c r="E13" s="76" t="s">
        <v>78</v>
      </c>
      <c r="F13" s="76" t="s">
        <v>8</v>
      </c>
      <c r="G13" s="76" t="s">
        <v>68</v>
      </c>
      <c r="H13" s="76" t="s">
        <v>79</v>
      </c>
      <c r="I13" s="77">
        <v>20</v>
      </c>
      <c r="J13" s="78">
        <v>25</v>
      </c>
      <c r="K13" s="77">
        <f>Table144[[#This Row],[COSTO PER VOCE]]*Table144[[#This Row],[QUANTITÀ DI MAGAZZINO]]</f>
        <v>500</v>
      </c>
      <c r="L13" s="78">
        <v>50</v>
      </c>
      <c r="M13" s="78">
        <v>30</v>
      </c>
      <c r="N13" s="78">
        <v>10</v>
      </c>
      <c r="O13" s="79"/>
    </row>
    <row r="14" spans="2:16" s="41" customFormat="1" ht="18" customHeight="1">
      <c r="B14" s="70" t="str">
        <f t="shared" si="0"/>
        <v>OK</v>
      </c>
      <c r="C14" s="71"/>
      <c r="D14" s="86"/>
      <c r="E14" s="71"/>
      <c r="F14" s="71"/>
      <c r="G14" s="71"/>
      <c r="H14" s="71"/>
      <c r="I14" s="72"/>
      <c r="J14" s="73"/>
      <c r="K14" s="72">
        <f>Table144[[#This Row],[COSTO PER VOCE]]*Table144[[#This Row],[QUANTITÀ DI MAGAZZINO]]</f>
        <v>0</v>
      </c>
      <c r="L14" s="73"/>
      <c r="M14" s="73"/>
      <c r="N14" s="73"/>
      <c r="O14" s="74"/>
    </row>
    <row r="15" spans="2:16" s="41" customFormat="1" ht="18" customHeight="1">
      <c r="B15" s="75" t="str">
        <f t="shared" si="0"/>
        <v>OK</v>
      </c>
      <c r="C15" s="76"/>
      <c r="D15" s="87"/>
      <c r="E15" s="76"/>
      <c r="F15" s="76"/>
      <c r="G15" s="76"/>
      <c r="H15" s="76"/>
      <c r="I15" s="77"/>
      <c r="J15" s="78"/>
      <c r="K15" s="77">
        <f>Table144[[#This Row],[COSTO PER VOCE]]*Table144[[#This Row],[QUANTITÀ DI MAGAZZINO]]</f>
        <v>0</v>
      </c>
      <c r="L15" s="78"/>
      <c r="M15" s="78"/>
      <c r="N15" s="78"/>
      <c r="O15" s="79"/>
    </row>
    <row r="16" spans="2:16" s="41" customFormat="1" ht="18" customHeight="1">
      <c r="B16" s="70" t="str">
        <f t="shared" si="0"/>
        <v>OK</v>
      </c>
      <c r="C16" s="71"/>
      <c r="D16" s="86"/>
      <c r="E16" s="71"/>
      <c r="F16" s="71"/>
      <c r="G16" s="71"/>
      <c r="H16" s="71"/>
      <c r="I16" s="72"/>
      <c r="J16" s="73"/>
      <c r="K16" s="72">
        <f>Table144[[#This Row],[COSTO PER VOCE]]*Table144[[#This Row],[QUANTITÀ DI MAGAZZINO]]</f>
        <v>0</v>
      </c>
      <c r="L16" s="73"/>
      <c r="M16" s="73"/>
      <c r="N16" s="73"/>
      <c r="O16" s="74"/>
    </row>
    <row r="17" spans="1:15" s="41" customFormat="1" ht="18" customHeight="1">
      <c r="B17" s="75" t="str">
        <f t="shared" si="0"/>
        <v>OK</v>
      </c>
      <c r="C17" s="76"/>
      <c r="D17" s="87"/>
      <c r="E17" s="76"/>
      <c r="F17" s="76"/>
      <c r="G17" s="76"/>
      <c r="H17" s="76"/>
      <c r="I17" s="77"/>
      <c r="J17" s="78"/>
      <c r="K17" s="77">
        <f>Table144[[#This Row],[COSTO PER VOCE]]*Table144[[#This Row],[QUANTITÀ DI MAGAZZINO]]</f>
        <v>0</v>
      </c>
      <c r="L17" s="78"/>
      <c r="M17" s="78"/>
      <c r="N17" s="78"/>
      <c r="O17" s="79"/>
    </row>
    <row r="18" spans="1:15" s="41" customFormat="1" ht="18" customHeight="1">
      <c r="B18" s="70" t="str">
        <f t="shared" si="0"/>
        <v>OK</v>
      </c>
      <c r="C18" s="71"/>
      <c r="D18" s="86"/>
      <c r="E18" s="71"/>
      <c r="F18" s="71"/>
      <c r="G18" s="71"/>
      <c r="H18" s="71"/>
      <c r="I18" s="72"/>
      <c r="J18" s="73"/>
      <c r="K18" s="72">
        <f>Table144[[#This Row],[COSTO PER VOCE]]*Table144[[#This Row],[QUANTITÀ DI MAGAZZINO]]</f>
        <v>0</v>
      </c>
      <c r="L18" s="73"/>
      <c r="M18" s="73"/>
      <c r="N18" s="73"/>
      <c r="O18" s="74"/>
    </row>
    <row r="19" spans="1:15" s="41" customFormat="1" ht="18" customHeight="1">
      <c r="B19" s="75" t="str">
        <f t="shared" si="0"/>
        <v>OK</v>
      </c>
      <c r="C19" s="76"/>
      <c r="D19" s="87"/>
      <c r="E19" s="76"/>
      <c r="F19" s="76"/>
      <c r="G19" s="76"/>
      <c r="H19" s="76"/>
      <c r="I19" s="77"/>
      <c r="J19" s="78"/>
      <c r="K19" s="77">
        <f>Table144[[#This Row],[COSTO PER VOCE]]*Table144[[#This Row],[QUANTITÀ DI MAGAZZINO]]</f>
        <v>0</v>
      </c>
      <c r="L19" s="78"/>
      <c r="M19" s="78"/>
      <c r="N19" s="78"/>
      <c r="O19" s="79"/>
    </row>
    <row r="20" spans="1:15" s="41" customFormat="1" ht="18" customHeight="1">
      <c r="B20" s="70" t="str">
        <f t="shared" si="0"/>
        <v>OK</v>
      </c>
      <c r="C20" s="71"/>
      <c r="D20" s="86"/>
      <c r="E20" s="71"/>
      <c r="F20" s="71"/>
      <c r="G20" s="71"/>
      <c r="H20" s="71"/>
      <c r="I20" s="72"/>
      <c r="J20" s="73"/>
      <c r="K20" s="72">
        <f>Table144[[#This Row],[COSTO PER VOCE]]*Table144[[#This Row],[QUANTITÀ DI MAGAZZINO]]</f>
        <v>0</v>
      </c>
      <c r="L20" s="73"/>
      <c r="M20" s="73"/>
      <c r="N20" s="73"/>
      <c r="O20" s="74"/>
    </row>
    <row r="21" spans="1:15" s="41" customFormat="1" ht="18" customHeight="1">
      <c r="B21" s="75" t="str">
        <f t="shared" si="0"/>
        <v>OK</v>
      </c>
      <c r="C21" s="76"/>
      <c r="D21" s="87"/>
      <c r="E21" s="76"/>
      <c r="F21" s="76"/>
      <c r="G21" s="76"/>
      <c r="H21" s="76"/>
      <c r="I21" s="77"/>
      <c r="J21" s="78"/>
      <c r="K21" s="77">
        <f>Table144[[#This Row],[COSTO PER VOCE]]*Table144[[#This Row],[QUANTITÀ DI MAGAZZINO]]</f>
        <v>0</v>
      </c>
      <c r="L21" s="78"/>
      <c r="M21" s="78"/>
      <c r="N21" s="78"/>
      <c r="O21" s="79"/>
    </row>
    <row r="22" spans="1:15" s="41" customFormat="1" ht="18" customHeight="1">
      <c r="B22" s="70" t="str">
        <f t="shared" si="0"/>
        <v>OK</v>
      </c>
      <c r="C22" s="71"/>
      <c r="D22" s="86"/>
      <c r="E22" s="71"/>
      <c r="F22" s="71"/>
      <c r="G22" s="71"/>
      <c r="H22" s="71"/>
      <c r="I22" s="72"/>
      <c r="J22" s="73"/>
      <c r="K22" s="72">
        <f>Table144[[#This Row],[COSTO PER VOCE]]*Table144[[#This Row],[QUANTITÀ DI MAGAZZINO]]</f>
        <v>0</v>
      </c>
      <c r="L22" s="73"/>
      <c r="M22" s="73"/>
      <c r="N22" s="73"/>
      <c r="O22" s="74"/>
    </row>
    <row r="23" spans="1:15" s="41" customFormat="1" ht="18" customHeight="1">
      <c r="B23" s="75" t="str">
        <f t="shared" si="0"/>
        <v>OK</v>
      </c>
      <c r="C23" s="76"/>
      <c r="D23" s="87"/>
      <c r="E23" s="76"/>
      <c r="F23" s="76"/>
      <c r="G23" s="76"/>
      <c r="H23" s="76"/>
      <c r="I23" s="77"/>
      <c r="J23" s="78"/>
      <c r="K23" s="77">
        <f>Table144[[#This Row],[COSTO PER VOCE]]*Table144[[#This Row],[QUANTITÀ DI MAGAZZINO]]</f>
        <v>0</v>
      </c>
      <c r="L23" s="78"/>
      <c r="M23" s="78"/>
      <c r="N23" s="78"/>
      <c r="O23" s="79"/>
    </row>
    <row r="24" spans="1:15" s="41" customFormat="1" ht="18" customHeight="1">
      <c r="B24" s="70" t="str">
        <f t="shared" si="0"/>
        <v>OK</v>
      </c>
      <c r="C24" s="71"/>
      <c r="D24" s="86"/>
      <c r="E24" s="71"/>
      <c r="F24" s="71"/>
      <c r="G24" s="71"/>
      <c r="H24" s="71"/>
      <c r="I24" s="72"/>
      <c r="J24" s="73"/>
      <c r="K24" s="72">
        <f>Table144[[#This Row],[COSTO PER VOCE]]*Table144[[#This Row],[QUANTITÀ DI MAGAZZINO]]</f>
        <v>0</v>
      </c>
      <c r="L24" s="73"/>
      <c r="M24" s="73"/>
      <c r="N24" s="73"/>
      <c r="O24" s="74"/>
    </row>
    <row r="25" spans="1:15" s="41" customFormat="1" ht="18" customHeight="1">
      <c r="B25" s="75" t="str">
        <f t="shared" si="0"/>
        <v>OK</v>
      </c>
      <c r="C25" s="76"/>
      <c r="D25" s="87"/>
      <c r="E25" s="76"/>
      <c r="F25" s="76"/>
      <c r="G25" s="76"/>
      <c r="H25" s="76"/>
      <c r="I25" s="77"/>
      <c r="J25" s="78"/>
      <c r="K25" s="77">
        <f>Table144[[#This Row],[COSTO PER VOCE]]*Table144[[#This Row],[QUANTITÀ DI MAGAZZINO]]</f>
        <v>0</v>
      </c>
      <c r="L25" s="78"/>
      <c r="M25" s="78"/>
      <c r="N25" s="78"/>
      <c r="O25" s="79"/>
    </row>
    <row r="26" spans="1:15" ht="12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06" t="s">
        <v>80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5" ht="16" customHeight="1">
      <c r="A28"/>
      <c r="B28" s="25"/>
      <c r="C28" s="25"/>
      <c r="D28" s="25"/>
      <c r="E28" s="25"/>
      <c r="F28" s="25"/>
      <c r="G28"/>
      <c r="H28" s="2"/>
      <c r="I28" s="1"/>
      <c r="J28" s="1"/>
      <c r="K28"/>
      <c r="M28" s="1"/>
      <c r="N28" s="1"/>
      <c r="O28" s="2"/>
    </row>
  </sheetData>
  <mergeCells count="4">
    <mergeCell ref="B1:H1"/>
    <mergeCell ref="B2:E2"/>
    <mergeCell ref="B3:E3"/>
    <mergeCell ref="B27:O27"/>
  </mergeCells>
  <phoneticPr fontId="31" type="noConversion"/>
  <conditionalFormatting sqref="B6:O25">
    <cfRule type="expression" dxfId="7" priority="1">
      <formula>$O6="SÌ"</formula>
    </cfRule>
    <cfRule type="expression" dxfId="6" priority="2">
      <formula>$J6&lt;$L6</formula>
    </cfRule>
  </conditionalFormatting>
  <conditionalFormatting sqref="N3">
    <cfRule type="expression" dxfId="5" priority="42">
      <formula>#REF!="SÌ"</formula>
    </cfRule>
    <cfRule type="expression" dxfId="4" priority="43">
      <formula>$J3&lt;$L3</formula>
    </cfRule>
  </conditionalFormatting>
  <conditionalFormatting sqref="O3">
    <cfRule type="iconSet" priority="4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00000000-0004-0000-0000-000000000000}"/>
  </hyperlinks>
  <pageMargins left="0.3" right="0.3" top="0.3" bottom="0.3" header="0" footer="0"/>
  <pageSetup scale="50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P27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6" sqref="D36"/>
    </sheetView>
  </sheetViews>
  <sheetFormatPr baseColWidth="10" defaultColWidth="10.83203125" defaultRowHeight="16"/>
  <cols>
    <col min="1" max="1" width="3.33203125" style="1" customWidth="1"/>
    <col min="2" max="2" width="18" style="2" customWidth="1"/>
    <col min="3" max="3" width="15" style="1" customWidth="1"/>
    <col min="4" max="4" width="15.5" style="1" customWidth="1"/>
    <col min="5" max="5" width="20.5" style="1" customWidth="1"/>
    <col min="6" max="6" width="21.33203125" style="1" customWidth="1"/>
    <col min="7" max="7" width="21" style="1" customWidth="1"/>
    <col min="8" max="8" width="27.5" style="1" customWidth="1"/>
    <col min="9" max="9" width="20" style="2" customWidth="1"/>
    <col min="10" max="10" width="18" style="2" customWidth="1"/>
    <col min="11" max="11" width="17.5" style="1" customWidth="1"/>
    <col min="12" max="12" width="20" style="2" customWidth="1"/>
    <col min="13" max="13" width="14.33203125" style="40" customWidth="1"/>
    <col min="14" max="14" width="19" style="2" customWidth="1"/>
    <col min="15" max="15" width="20.33203125" style="1" customWidth="1"/>
    <col min="16" max="16" width="3.33203125" style="1" customWidth="1"/>
    <col min="17" max="16384" width="10.83203125" style="1"/>
  </cols>
  <sheetData>
    <row r="1" spans="2:16" s="57" customFormat="1" ht="45" customHeight="1">
      <c r="B1" s="101" t="s">
        <v>47</v>
      </c>
      <c r="C1" s="101"/>
      <c r="D1" s="101"/>
      <c r="E1" s="101"/>
      <c r="F1" s="101"/>
      <c r="G1" s="101"/>
      <c r="H1" s="101"/>
      <c r="I1" s="59"/>
      <c r="J1" s="60"/>
      <c r="K1" s="60"/>
      <c r="M1" s="59"/>
      <c r="N1" s="60"/>
      <c r="O1" s="60"/>
    </row>
    <row r="2" spans="2:16" s="41" customFormat="1" ht="21" customHeight="1">
      <c r="B2" s="102" t="s">
        <v>48</v>
      </c>
      <c r="C2" s="102"/>
      <c r="D2" s="102"/>
      <c r="E2" s="102"/>
      <c r="H2" s="43"/>
      <c r="I2" s="44"/>
      <c r="J2" s="45"/>
      <c r="K2" s="45"/>
      <c r="M2" s="44"/>
      <c r="N2" s="45"/>
      <c r="O2" s="45"/>
    </row>
    <row r="3" spans="2:16" s="41" customFormat="1" ht="40" customHeight="1">
      <c r="B3" s="103">
        <f>SUM(Table14[VALORE TOTALE])</f>
        <v>0</v>
      </c>
      <c r="C3" s="104"/>
      <c r="D3" s="104"/>
      <c r="E3" s="105"/>
      <c r="F3" s="81" t="s">
        <v>49</v>
      </c>
      <c r="G3" s="42"/>
      <c r="H3" s="43"/>
      <c r="I3" s="44"/>
      <c r="J3" s="45"/>
      <c r="K3" s="45"/>
      <c r="M3" s="44"/>
      <c r="N3" s="46"/>
      <c r="O3" s="47"/>
    </row>
    <row r="4" spans="2:16" s="41" customFormat="1" ht="12" customHeight="1">
      <c r="B4" s="48"/>
      <c r="I4" s="48"/>
      <c r="J4" s="48"/>
      <c r="L4" s="48"/>
      <c r="M4" s="44"/>
      <c r="N4" s="48"/>
    </row>
    <row r="5" spans="2:16" s="49" customFormat="1" ht="50.25" customHeight="1">
      <c r="B5" s="82" t="s">
        <v>50</v>
      </c>
      <c r="C5" s="83" t="s">
        <v>16</v>
      </c>
      <c r="D5" s="83" t="s">
        <v>51</v>
      </c>
      <c r="E5" s="83" t="s">
        <v>15</v>
      </c>
      <c r="F5" s="83" t="s">
        <v>31</v>
      </c>
      <c r="G5" s="83" t="s">
        <v>52</v>
      </c>
      <c r="H5" s="83" t="s">
        <v>21</v>
      </c>
      <c r="I5" s="83" t="s">
        <v>53</v>
      </c>
      <c r="J5" s="83" t="s">
        <v>54</v>
      </c>
      <c r="K5" s="83" t="s">
        <v>55</v>
      </c>
      <c r="L5" s="83" t="s">
        <v>56</v>
      </c>
      <c r="M5" s="83" t="s">
        <v>57</v>
      </c>
      <c r="N5" s="84" t="s">
        <v>58</v>
      </c>
      <c r="O5" s="85" t="s">
        <v>59</v>
      </c>
      <c r="P5" s="50"/>
    </row>
    <row r="6" spans="2:16" s="41" customFormat="1" ht="18" customHeight="1">
      <c r="B6" s="70" t="str">
        <f t="shared" ref="B6:B25" si="0">IF(J6&lt;L6,"RIORDINARE","OK")</f>
        <v>OK</v>
      </c>
      <c r="C6" s="71"/>
      <c r="D6" s="86" t="s">
        <v>29</v>
      </c>
      <c r="E6" s="71"/>
      <c r="F6" s="71"/>
      <c r="G6" s="71"/>
      <c r="H6" s="71"/>
      <c r="I6" s="72">
        <v>0</v>
      </c>
      <c r="J6" s="73">
        <v>0</v>
      </c>
      <c r="K6" s="72">
        <f>Table14[[#This Row],[COSTO PER VOCE]]*Table14[[#This Row],[QUANTITÀ DI MAGAZZINO]]</f>
        <v>0</v>
      </c>
      <c r="L6" s="73">
        <v>0</v>
      </c>
      <c r="M6" s="73">
        <v>0</v>
      </c>
      <c r="N6" s="73">
        <v>0</v>
      </c>
      <c r="O6" s="74" t="s">
        <v>63</v>
      </c>
    </row>
    <row r="7" spans="2:16" s="41" customFormat="1" ht="18" customHeight="1">
      <c r="B7" s="75" t="str">
        <f t="shared" si="0"/>
        <v>OK</v>
      </c>
      <c r="C7" s="76"/>
      <c r="D7" s="87"/>
      <c r="E7" s="76"/>
      <c r="F7" s="76"/>
      <c r="G7" s="76"/>
      <c r="H7" s="76"/>
      <c r="I7" s="77">
        <v>0</v>
      </c>
      <c r="J7" s="78">
        <v>0</v>
      </c>
      <c r="K7" s="77">
        <f>Table14[[#This Row],[COSTO PER VOCE]]*Table14[[#This Row],[QUANTITÀ DI MAGAZZINO]]</f>
        <v>0</v>
      </c>
      <c r="L7" s="78">
        <v>0</v>
      </c>
      <c r="M7" s="78">
        <v>0</v>
      </c>
      <c r="N7" s="78">
        <v>0</v>
      </c>
      <c r="O7" s="79"/>
    </row>
    <row r="8" spans="2:16" s="41" customFormat="1" ht="18" customHeight="1">
      <c r="B8" s="70" t="str">
        <f t="shared" si="0"/>
        <v>OK</v>
      </c>
      <c r="C8" s="71"/>
      <c r="D8" s="86"/>
      <c r="E8" s="71"/>
      <c r="F8" s="71"/>
      <c r="G8" s="71"/>
      <c r="H8" s="71"/>
      <c r="I8" s="72">
        <v>0</v>
      </c>
      <c r="J8" s="73">
        <v>0</v>
      </c>
      <c r="K8" s="72">
        <f>Table14[[#This Row],[COSTO PER VOCE]]*Table14[[#This Row],[QUANTITÀ DI MAGAZZINO]]</f>
        <v>0</v>
      </c>
      <c r="L8" s="73">
        <v>0</v>
      </c>
      <c r="M8" s="73">
        <v>0</v>
      </c>
      <c r="N8" s="73">
        <v>0</v>
      </c>
      <c r="O8" s="74"/>
    </row>
    <row r="9" spans="2:16" s="41" customFormat="1" ht="18" customHeight="1">
      <c r="B9" s="75" t="str">
        <f t="shared" si="0"/>
        <v>OK</v>
      </c>
      <c r="C9" s="76"/>
      <c r="D9" s="87"/>
      <c r="E9" s="76"/>
      <c r="F9" s="76"/>
      <c r="G9" s="76"/>
      <c r="H9" s="76"/>
      <c r="I9" s="77">
        <v>0</v>
      </c>
      <c r="J9" s="78">
        <v>0</v>
      </c>
      <c r="K9" s="77">
        <f>Table14[[#This Row],[COSTO PER VOCE]]*Table14[[#This Row],[QUANTITÀ DI MAGAZZINO]]</f>
        <v>0</v>
      </c>
      <c r="L9" s="78">
        <v>0</v>
      </c>
      <c r="M9" s="78">
        <v>0</v>
      </c>
      <c r="N9" s="78">
        <v>0</v>
      </c>
      <c r="O9" s="79"/>
    </row>
    <row r="10" spans="2:16" s="41" customFormat="1" ht="18" customHeight="1">
      <c r="B10" s="70" t="str">
        <f t="shared" si="0"/>
        <v>OK</v>
      </c>
      <c r="C10" s="71"/>
      <c r="D10" s="86"/>
      <c r="E10" s="71"/>
      <c r="F10" s="71"/>
      <c r="G10" s="71"/>
      <c r="H10" s="71"/>
      <c r="I10" s="72">
        <v>0</v>
      </c>
      <c r="J10" s="73">
        <v>0</v>
      </c>
      <c r="K10" s="72">
        <f>Table14[[#This Row],[COSTO PER VOCE]]*Table14[[#This Row],[QUANTITÀ DI MAGAZZINO]]</f>
        <v>0</v>
      </c>
      <c r="L10" s="73">
        <v>0</v>
      </c>
      <c r="M10" s="73">
        <v>0</v>
      </c>
      <c r="N10" s="73">
        <v>0</v>
      </c>
      <c r="O10" s="74"/>
    </row>
    <row r="11" spans="2:16" s="41" customFormat="1" ht="18" customHeight="1">
      <c r="B11" s="75" t="str">
        <f t="shared" si="0"/>
        <v>OK</v>
      </c>
      <c r="C11" s="76"/>
      <c r="D11" s="87"/>
      <c r="E11" s="76"/>
      <c r="F11" s="76"/>
      <c r="G11" s="76"/>
      <c r="H11" s="76"/>
      <c r="I11" s="77">
        <v>0</v>
      </c>
      <c r="J11" s="78">
        <v>0</v>
      </c>
      <c r="K11" s="77">
        <f>Table14[[#This Row],[COSTO PER VOCE]]*Table14[[#This Row],[QUANTITÀ DI MAGAZZINO]]</f>
        <v>0</v>
      </c>
      <c r="L11" s="78">
        <v>0</v>
      </c>
      <c r="M11" s="78">
        <v>0</v>
      </c>
      <c r="N11" s="78">
        <v>0</v>
      </c>
      <c r="O11" s="79"/>
    </row>
    <row r="12" spans="2:16" s="41" customFormat="1" ht="18" customHeight="1">
      <c r="B12" s="70" t="str">
        <f t="shared" si="0"/>
        <v>OK</v>
      </c>
      <c r="C12" s="71"/>
      <c r="D12" s="86"/>
      <c r="E12" s="71"/>
      <c r="F12" s="71"/>
      <c r="G12" s="71"/>
      <c r="H12" s="71"/>
      <c r="I12" s="72">
        <v>0</v>
      </c>
      <c r="J12" s="73">
        <v>0</v>
      </c>
      <c r="K12" s="72">
        <f>Table14[[#This Row],[COSTO PER VOCE]]*Table14[[#This Row],[QUANTITÀ DI MAGAZZINO]]</f>
        <v>0</v>
      </c>
      <c r="L12" s="73">
        <v>0</v>
      </c>
      <c r="M12" s="73">
        <v>0</v>
      </c>
      <c r="N12" s="73">
        <v>0</v>
      </c>
      <c r="O12" s="74" t="s">
        <v>63</v>
      </c>
    </row>
    <row r="13" spans="2:16" s="41" customFormat="1" ht="18" customHeight="1">
      <c r="B13" s="75" t="str">
        <f t="shared" si="0"/>
        <v>OK</v>
      </c>
      <c r="C13" s="76"/>
      <c r="D13" s="87"/>
      <c r="E13" s="76"/>
      <c r="F13" s="76"/>
      <c r="G13" s="76"/>
      <c r="H13" s="76"/>
      <c r="I13" s="77">
        <v>0</v>
      </c>
      <c r="J13" s="78">
        <v>0</v>
      </c>
      <c r="K13" s="77">
        <f>Table14[[#This Row],[COSTO PER VOCE]]*Table14[[#This Row],[QUANTITÀ DI MAGAZZINO]]</f>
        <v>0</v>
      </c>
      <c r="L13" s="78">
        <v>0</v>
      </c>
      <c r="M13" s="78">
        <v>0</v>
      </c>
      <c r="N13" s="78">
        <v>0</v>
      </c>
      <c r="O13" s="79"/>
    </row>
    <row r="14" spans="2:16" s="41" customFormat="1" ht="18" customHeight="1">
      <c r="B14" s="70" t="str">
        <f t="shared" si="0"/>
        <v>OK</v>
      </c>
      <c r="C14" s="71"/>
      <c r="D14" s="86"/>
      <c r="E14" s="71"/>
      <c r="F14" s="71"/>
      <c r="G14" s="71"/>
      <c r="H14" s="71"/>
      <c r="I14" s="72"/>
      <c r="J14" s="73"/>
      <c r="K14" s="72">
        <f>Table14[[#This Row],[COSTO PER VOCE]]*Table14[[#This Row],[QUANTITÀ DI MAGAZZINO]]</f>
        <v>0</v>
      </c>
      <c r="L14" s="73"/>
      <c r="M14" s="73"/>
      <c r="N14" s="73"/>
      <c r="O14" s="74"/>
    </row>
    <row r="15" spans="2:16" s="41" customFormat="1" ht="18" customHeight="1">
      <c r="B15" s="75" t="str">
        <f t="shared" si="0"/>
        <v>OK</v>
      </c>
      <c r="C15" s="76"/>
      <c r="D15" s="87"/>
      <c r="E15" s="76"/>
      <c r="F15" s="76"/>
      <c r="G15" s="76"/>
      <c r="H15" s="76"/>
      <c r="I15" s="77"/>
      <c r="J15" s="78"/>
      <c r="K15" s="77">
        <f>Table14[[#This Row],[COSTO PER VOCE]]*Table14[[#This Row],[QUANTITÀ DI MAGAZZINO]]</f>
        <v>0</v>
      </c>
      <c r="L15" s="78"/>
      <c r="M15" s="78"/>
      <c r="N15" s="78"/>
      <c r="O15" s="79"/>
    </row>
    <row r="16" spans="2:16" s="41" customFormat="1" ht="18" customHeight="1">
      <c r="B16" s="70" t="str">
        <f t="shared" si="0"/>
        <v>OK</v>
      </c>
      <c r="C16" s="71"/>
      <c r="D16" s="86"/>
      <c r="E16" s="71"/>
      <c r="F16" s="71"/>
      <c r="G16" s="71"/>
      <c r="H16" s="71"/>
      <c r="I16" s="72"/>
      <c r="J16" s="73"/>
      <c r="K16" s="72">
        <f>Table14[[#This Row],[COSTO PER VOCE]]*Table14[[#This Row],[QUANTITÀ DI MAGAZZINO]]</f>
        <v>0</v>
      </c>
      <c r="L16" s="73"/>
      <c r="M16" s="73"/>
      <c r="N16" s="73"/>
      <c r="O16" s="74"/>
    </row>
    <row r="17" spans="1:15" s="41" customFormat="1" ht="18" customHeight="1">
      <c r="B17" s="75" t="str">
        <f t="shared" si="0"/>
        <v>OK</v>
      </c>
      <c r="C17" s="76"/>
      <c r="D17" s="87"/>
      <c r="E17" s="76"/>
      <c r="F17" s="76"/>
      <c r="G17" s="76"/>
      <c r="H17" s="76"/>
      <c r="I17" s="77"/>
      <c r="J17" s="78"/>
      <c r="K17" s="77">
        <f>Table14[[#This Row],[COSTO PER VOCE]]*Table14[[#This Row],[QUANTITÀ DI MAGAZZINO]]</f>
        <v>0</v>
      </c>
      <c r="L17" s="78"/>
      <c r="M17" s="78"/>
      <c r="N17" s="78"/>
      <c r="O17" s="79"/>
    </row>
    <row r="18" spans="1:15" s="41" customFormat="1" ht="18" customHeight="1">
      <c r="B18" s="70" t="str">
        <f t="shared" si="0"/>
        <v>OK</v>
      </c>
      <c r="C18" s="71"/>
      <c r="D18" s="86"/>
      <c r="E18" s="71"/>
      <c r="F18" s="71"/>
      <c r="G18" s="71"/>
      <c r="H18" s="71"/>
      <c r="I18" s="72"/>
      <c r="J18" s="73"/>
      <c r="K18" s="72">
        <f>Table14[[#This Row],[COSTO PER VOCE]]*Table14[[#This Row],[QUANTITÀ DI MAGAZZINO]]</f>
        <v>0</v>
      </c>
      <c r="L18" s="73"/>
      <c r="M18" s="73"/>
      <c r="N18" s="73"/>
      <c r="O18" s="74"/>
    </row>
    <row r="19" spans="1:15" s="41" customFormat="1" ht="18" customHeight="1">
      <c r="B19" s="75" t="str">
        <f t="shared" si="0"/>
        <v>OK</v>
      </c>
      <c r="C19" s="76"/>
      <c r="D19" s="87"/>
      <c r="E19" s="76"/>
      <c r="F19" s="76"/>
      <c r="G19" s="76"/>
      <c r="H19" s="76"/>
      <c r="I19" s="77"/>
      <c r="J19" s="78"/>
      <c r="K19" s="77">
        <f>Table14[[#This Row],[COSTO PER VOCE]]*Table14[[#This Row],[QUANTITÀ DI MAGAZZINO]]</f>
        <v>0</v>
      </c>
      <c r="L19" s="78"/>
      <c r="M19" s="78"/>
      <c r="N19" s="78"/>
      <c r="O19" s="79"/>
    </row>
    <row r="20" spans="1:15" s="41" customFormat="1" ht="18" customHeight="1">
      <c r="B20" s="70" t="str">
        <f t="shared" si="0"/>
        <v>OK</v>
      </c>
      <c r="C20" s="71"/>
      <c r="D20" s="86"/>
      <c r="E20" s="71"/>
      <c r="F20" s="71"/>
      <c r="G20" s="71"/>
      <c r="H20" s="71"/>
      <c r="I20" s="72"/>
      <c r="J20" s="73"/>
      <c r="K20" s="72">
        <f>Table14[[#This Row],[COSTO PER VOCE]]*Table14[[#This Row],[QUANTITÀ DI MAGAZZINO]]</f>
        <v>0</v>
      </c>
      <c r="L20" s="73"/>
      <c r="M20" s="73"/>
      <c r="N20" s="73"/>
      <c r="O20" s="74"/>
    </row>
    <row r="21" spans="1:15" s="41" customFormat="1" ht="18" customHeight="1">
      <c r="B21" s="75" t="str">
        <f t="shared" si="0"/>
        <v>OK</v>
      </c>
      <c r="C21" s="76"/>
      <c r="D21" s="87"/>
      <c r="E21" s="76"/>
      <c r="F21" s="76"/>
      <c r="G21" s="76"/>
      <c r="H21" s="76"/>
      <c r="I21" s="77"/>
      <c r="J21" s="78"/>
      <c r="K21" s="77">
        <f>Table14[[#This Row],[COSTO PER VOCE]]*Table14[[#This Row],[QUANTITÀ DI MAGAZZINO]]</f>
        <v>0</v>
      </c>
      <c r="L21" s="78"/>
      <c r="M21" s="78"/>
      <c r="N21" s="78"/>
      <c r="O21" s="79"/>
    </row>
    <row r="22" spans="1:15" s="41" customFormat="1" ht="18" customHeight="1">
      <c r="B22" s="70" t="str">
        <f t="shared" si="0"/>
        <v>OK</v>
      </c>
      <c r="C22" s="71"/>
      <c r="D22" s="86"/>
      <c r="E22" s="71"/>
      <c r="F22" s="71"/>
      <c r="G22" s="71"/>
      <c r="H22" s="71"/>
      <c r="I22" s="72"/>
      <c r="J22" s="73"/>
      <c r="K22" s="72">
        <f>Table14[[#This Row],[COSTO PER VOCE]]*Table14[[#This Row],[QUANTITÀ DI MAGAZZINO]]</f>
        <v>0</v>
      </c>
      <c r="L22" s="73"/>
      <c r="M22" s="73"/>
      <c r="N22" s="73"/>
      <c r="O22" s="74"/>
    </row>
    <row r="23" spans="1:15" s="41" customFormat="1" ht="18" customHeight="1">
      <c r="B23" s="75" t="str">
        <f t="shared" si="0"/>
        <v>OK</v>
      </c>
      <c r="C23" s="76"/>
      <c r="D23" s="87"/>
      <c r="E23" s="76"/>
      <c r="F23" s="76"/>
      <c r="G23" s="76"/>
      <c r="H23" s="76"/>
      <c r="I23" s="77"/>
      <c r="J23" s="78"/>
      <c r="K23" s="77">
        <f>Table14[[#This Row],[COSTO PER VOCE]]*Table14[[#This Row],[QUANTITÀ DI MAGAZZINO]]</f>
        <v>0</v>
      </c>
      <c r="L23" s="78"/>
      <c r="M23" s="78"/>
      <c r="N23" s="78"/>
      <c r="O23" s="79"/>
    </row>
    <row r="24" spans="1:15" s="41" customFormat="1" ht="18" customHeight="1">
      <c r="B24" s="70" t="str">
        <f t="shared" si="0"/>
        <v>OK</v>
      </c>
      <c r="C24" s="71"/>
      <c r="D24" s="86"/>
      <c r="E24" s="71"/>
      <c r="F24" s="71"/>
      <c r="G24" s="71"/>
      <c r="H24" s="71"/>
      <c r="I24" s="72"/>
      <c r="J24" s="73"/>
      <c r="K24" s="72">
        <f>Table14[[#This Row],[COSTO PER VOCE]]*Table14[[#This Row],[QUANTITÀ DI MAGAZZINO]]</f>
        <v>0</v>
      </c>
      <c r="L24" s="73"/>
      <c r="M24" s="73"/>
      <c r="N24" s="73"/>
      <c r="O24" s="74"/>
    </row>
    <row r="25" spans="1:15" s="41" customFormat="1" ht="18" customHeight="1">
      <c r="B25" s="75" t="str">
        <f t="shared" si="0"/>
        <v>OK</v>
      </c>
      <c r="C25" s="76"/>
      <c r="D25" s="87"/>
      <c r="E25" s="76"/>
      <c r="F25" s="76"/>
      <c r="G25" s="76"/>
      <c r="H25" s="76"/>
      <c r="I25" s="77"/>
      <c r="J25" s="78"/>
      <c r="K25" s="77">
        <f>Table14[[#This Row],[COSTO PER VOCE]]*Table14[[#This Row],[QUANTITÀ DI MAGAZZINO]]</f>
        <v>0</v>
      </c>
      <c r="L25" s="78"/>
      <c r="M25" s="78"/>
      <c r="N25" s="78"/>
      <c r="O25" s="79"/>
    </row>
    <row r="26" spans="1:15" ht="12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16" customHeight="1">
      <c r="A27"/>
      <c r="B27" s="25"/>
      <c r="C27" s="25"/>
      <c r="D27" s="25"/>
      <c r="E27" s="25"/>
      <c r="F27" s="25"/>
      <c r="G27"/>
      <c r="H27" s="2"/>
      <c r="I27" s="1"/>
      <c r="J27" s="1"/>
      <c r="K27"/>
      <c r="M27" s="1"/>
      <c r="N27" s="1"/>
      <c r="O27" s="2"/>
    </row>
  </sheetData>
  <mergeCells count="3">
    <mergeCell ref="B1:H1"/>
    <mergeCell ref="B2:E2"/>
    <mergeCell ref="B3:E3"/>
  </mergeCells>
  <phoneticPr fontId="31" type="noConversion"/>
  <conditionalFormatting sqref="B6:O25">
    <cfRule type="expression" dxfId="3" priority="1">
      <formula>$O6="SÌ"</formula>
    </cfRule>
    <cfRule type="expression" dxfId="2" priority="2">
      <formula>$J6&lt;$L6</formula>
    </cfRule>
  </conditionalFormatting>
  <conditionalFormatting sqref="N3">
    <cfRule type="expression" dxfId="1" priority="92">
      <formula>#REF!="SÌ"</formula>
    </cfRule>
    <cfRule type="expression" dxfId="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A1:K35"/>
  <sheetViews>
    <sheetView showGridLines="0" zoomScaleNormal="100" zoomScalePageLayoutView="75" workbookViewId="0">
      <selection activeCell="B1" sqref="B1"/>
    </sheetView>
  </sheetViews>
  <sheetFormatPr baseColWidth="10" defaultColWidth="10.83203125" defaultRowHeight="16"/>
  <cols>
    <col min="1" max="1" width="3.33203125" style="1" customWidth="1"/>
    <col min="2" max="2" width="13.5" style="1" customWidth="1"/>
    <col min="3" max="3" width="17.5" style="1" customWidth="1"/>
    <col min="4" max="5" width="26" style="1" customWidth="1"/>
    <col min="6" max="6" width="16.83203125" style="1" customWidth="1"/>
    <col min="7" max="7" width="18.1640625" style="2" customWidth="1"/>
    <col min="8" max="8" width="14" style="1" customWidth="1"/>
    <col min="9" max="9" width="18" style="2" customWidth="1"/>
    <col min="10" max="10" width="20.5" style="1" customWidth="1"/>
    <col min="11" max="11" width="21" style="1" customWidth="1"/>
    <col min="12" max="12" width="3.33203125" style="1" customWidth="1"/>
    <col min="13" max="16384" width="10.83203125" style="1"/>
  </cols>
  <sheetData>
    <row r="1" spans="2:11" s="57" customFormat="1" ht="50.25" customHeight="1">
      <c r="B1" s="58" t="s">
        <v>81</v>
      </c>
      <c r="C1" s="58"/>
      <c r="D1" s="58"/>
      <c r="E1" s="58"/>
      <c r="F1" s="58"/>
      <c r="J1" s="61"/>
    </row>
    <row r="2" spans="2:11" s="57" customFormat="1" ht="33.75" customHeight="1">
      <c r="B2" s="88" t="s">
        <v>27</v>
      </c>
      <c r="C2" s="89"/>
      <c r="D2" s="88"/>
      <c r="E2" s="88" t="s">
        <v>28</v>
      </c>
      <c r="F2" s="58"/>
      <c r="J2" s="61"/>
    </row>
    <row r="3" spans="2:11" ht="37" customHeight="1">
      <c r="B3" s="115"/>
      <c r="C3" s="115"/>
      <c r="D3" s="115"/>
      <c r="E3" s="92" t="s">
        <v>29</v>
      </c>
      <c r="F3" s="91"/>
      <c r="G3" s="1"/>
      <c r="I3" s="1"/>
      <c r="J3" s="29"/>
    </row>
    <row r="4" spans="2:11" ht="12" customHeight="1">
      <c r="B4" s="22"/>
      <c r="C4" s="22"/>
      <c r="D4" s="22"/>
      <c r="E4" s="22"/>
      <c r="F4" s="4"/>
      <c r="G4" s="1"/>
      <c r="I4" s="1"/>
      <c r="J4" s="28"/>
    </row>
    <row r="5" spans="2:11" ht="25" customHeight="1">
      <c r="B5" s="112" t="s">
        <v>14</v>
      </c>
      <c r="C5" s="113"/>
      <c r="D5" s="113"/>
      <c r="E5" s="114"/>
      <c r="F5" s="109" t="s">
        <v>82</v>
      </c>
      <c r="G5" s="110"/>
      <c r="H5" s="111"/>
      <c r="I5" s="109" t="s">
        <v>83</v>
      </c>
      <c r="J5" s="110"/>
      <c r="K5" s="111"/>
    </row>
    <row r="6" spans="2:11" s="3" customFormat="1" ht="50.25" customHeight="1">
      <c r="B6" s="93" t="s">
        <v>16</v>
      </c>
      <c r="C6" s="94" t="s">
        <v>15</v>
      </c>
      <c r="D6" s="94" t="s">
        <v>84</v>
      </c>
      <c r="E6" s="94" t="s">
        <v>85</v>
      </c>
      <c r="F6" s="20" t="s">
        <v>31</v>
      </c>
      <c r="G6" s="20" t="s">
        <v>86</v>
      </c>
      <c r="H6" s="20" t="s">
        <v>87</v>
      </c>
      <c r="I6" s="56" t="s">
        <v>88</v>
      </c>
      <c r="J6" s="56" t="s">
        <v>89</v>
      </c>
      <c r="K6" s="56" t="s">
        <v>90</v>
      </c>
    </row>
    <row r="7" spans="2:11" s="3" customFormat="1" ht="18" customHeight="1">
      <c r="B7" s="10"/>
      <c r="C7" s="12"/>
      <c r="D7" s="12"/>
      <c r="E7" s="12"/>
      <c r="F7" s="39"/>
      <c r="G7" s="53"/>
      <c r="H7" s="38"/>
      <c r="I7" s="11"/>
      <c r="J7" s="51"/>
      <c r="K7" s="38"/>
    </row>
    <row r="8" spans="2:11" s="3" customFormat="1" ht="18" customHeight="1">
      <c r="B8" s="14"/>
      <c r="C8" s="16"/>
      <c r="D8" s="16"/>
      <c r="E8" s="16"/>
      <c r="F8" s="27"/>
      <c r="G8" s="54"/>
      <c r="H8" s="37"/>
      <c r="I8" s="15"/>
      <c r="J8" s="52"/>
      <c r="K8" s="37"/>
    </row>
    <row r="9" spans="2:11" s="3" customFormat="1" ht="18" customHeight="1">
      <c r="B9" s="10"/>
      <c r="C9" s="12"/>
      <c r="D9" s="12"/>
      <c r="E9" s="12"/>
      <c r="F9" s="39"/>
      <c r="G9" s="53"/>
      <c r="H9" s="38"/>
      <c r="I9" s="11"/>
      <c r="J9" s="51"/>
      <c r="K9" s="38"/>
    </row>
    <row r="10" spans="2:11" s="3" customFormat="1" ht="18" customHeight="1">
      <c r="B10" s="14"/>
      <c r="C10" s="16"/>
      <c r="D10" s="16"/>
      <c r="E10" s="16"/>
      <c r="F10" s="27"/>
      <c r="G10" s="54"/>
      <c r="H10" s="37"/>
      <c r="I10" s="15"/>
      <c r="J10" s="52"/>
      <c r="K10" s="37"/>
    </row>
    <row r="11" spans="2:11" s="3" customFormat="1" ht="18" customHeight="1">
      <c r="B11" s="10"/>
      <c r="C11" s="12"/>
      <c r="D11" s="12"/>
      <c r="E11" s="12"/>
      <c r="F11" s="39"/>
      <c r="G11" s="53"/>
      <c r="H11" s="38"/>
      <c r="I11" s="11"/>
      <c r="J11" s="51"/>
      <c r="K11" s="38"/>
    </row>
    <row r="12" spans="2:11" s="3" customFormat="1" ht="18" customHeight="1">
      <c r="B12" s="14"/>
      <c r="C12" s="16"/>
      <c r="D12" s="16"/>
      <c r="E12" s="16"/>
      <c r="F12" s="27"/>
      <c r="G12" s="54"/>
      <c r="H12" s="37"/>
      <c r="I12" s="15"/>
      <c r="J12" s="52"/>
      <c r="K12" s="37"/>
    </row>
    <row r="13" spans="2:11" s="3" customFormat="1" ht="18" customHeight="1">
      <c r="B13" s="10"/>
      <c r="C13" s="12"/>
      <c r="D13" s="12"/>
      <c r="E13" s="12"/>
      <c r="F13" s="39"/>
      <c r="G13" s="53"/>
      <c r="H13" s="38"/>
      <c r="I13" s="11"/>
      <c r="J13" s="51"/>
      <c r="K13" s="38"/>
    </row>
    <row r="14" spans="2:11" s="3" customFormat="1" ht="18" customHeight="1">
      <c r="B14" s="14"/>
      <c r="C14" s="16"/>
      <c r="D14" s="16"/>
      <c r="E14" s="16"/>
      <c r="F14" s="27"/>
      <c r="G14" s="54"/>
      <c r="H14" s="37"/>
      <c r="I14" s="15"/>
      <c r="J14" s="52"/>
      <c r="K14" s="37"/>
    </row>
    <row r="15" spans="2:11" s="3" customFormat="1" ht="18" customHeight="1">
      <c r="B15" s="10"/>
      <c r="C15" s="12"/>
      <c r="D15" s="12"/>
      <c r="E15" s="12"/>
      <c r="F15" s="39"/>
      <c r="G15" s="53"/>
      <c r="H15" s="38"/>
      <c r="I15" s="11"/>
      <c r="J15" s="51"/>
      <c r="K15" s="38"/>
    </row>
    <row r="16" spans="2:11" s="3" customFormat="1" ht="18" customHeight="1">
      <c r="B16" s="14"/>
      <c r="C16" s="16"/>
      <c r="D16" s="16"/>
      <c r="E16" s="16"/>
      <c r="F16" s="27"/>
      <c r="G16" s="54"/>
      <c r="H16" s="37"/>
      <c r="I16" s="15"/>
      <c r="J16" s="52"/>
      <c r="K16" s="37"/>
    </row>
    <row r="17" spans="2:11" s="3" customFormat="1" ht="18" customHeight="1">
      <c r="B17" s="10"/>
      <c r="C17" s="12"/>
      <c r="D17" s="12"/>
      <c r="E17" s="12"/>
      <c r="F17" s="39"/>
      <c r="G17" s="53"/>
      <c r="H17" s="38"/>
      <c r="I17" s="11"/>
      <c r="J17" s="51"/>
      <c r="K17" s="38"/>
    </row>
    <row r="18" spans="2:11" s="3" customFormat="1" ht="18" customHeight="1">
      <c r="B18" s="55"/>
      <c r="C18" s="27"/>
      <c r="D18" s="27"/>
      <c r="E18" s="27"/>
      <c r="F18" s="27"/>
      <c r="G18" s="27"/>
      <c r="H18" s="37"/>
      <c r="I18" s="26"/>
      <c r="J18" s="27"/>
      <c r="K18" s="37"/>
    </row>
    <row r="19" spans="2:11" s="3" customFormat="1" ht="18" customHeight="1">
      <c r="B19" s="10"/>
      <c r="C19" s="12"/>
      <c r="D19" s="12"/>
      <c r="E19" s="12"/>
      <c r="F19" s="39"/>
      <c r="G19" s="53"/>
      <c r="H19" s="38"/>
      <c r="I19" s="11"/>
      <c r="J19" s="51"/>
      <c r="K19" s="38"/>
    </row>
    <row r="20" spans="2:11" s="3" customFormat="1" ht="18" customHeight="1">
      <c r="B20" s="14"/>
      <c r="C20" s="16"/>
      <c r="D20" s="16"/>
      <c r="E20" s="16"/>
      <c r="F20" s="27"/>
      <c r="G20" s="54"/>
      <c r="H20" s="37"/>
      <c r="I20" s="15"/>
      <c r="J20" s="52"/>
      <c r="K20" s="37"/>
    </row>
    <row r="21" spans="2:11" s="3" customFormat="1" ht="18" customHeight="1">
      <c r="B21" s="10"/>
      <c r="C21" s="12"/>
      <c r="D21" s="12"/>
      <c r="E21" s="12"/>
      <c r="F21" s="39"/>
      <c r="G21" s="53"/>
      <c r="H21" s="38"/>
      <c r="I21" s="11"/>
      <c r="J21" s="51"/>
      <c r="K21" s="38"/>
    </row>
    <row r="22" spans="2:11" s="3" customFormat="1" ht="18" customHeight="1">
      <c r="B22" s="14"/>
      <c r="C22" s="16"/>
      <c r="D22" s="16"/>
      <c r="E22" s="16"/>
      <c r="F22" s="27"/>
      <c r="G22" s="54"/>
      <c r="H22" s="37"/>
      <c r="I22" s="15"/>
      <c r="J22" s="52"/>
      <c r="K22" s="37"/>
    </row>
    <row r="23" spans="2:11" s="3" customFormat="1" ht="18" customHeight="1">
      <c r="B23" s="10"/>
      <c r="C23" s="12"/>
      <c r="D23" s="12"/>
      <c r="E23" s="12"/>
      <c r="F23" s="39"/>
      <c r="G23" s="53"/>
      <c r="H23" s="38"/>
      <c r="I23" s="11"/>
      <c r="J23" s="51"/>
      <c r="K23" s="38"/>
    </row>
    <row r="24" spans="2:11" s="3" customFormat="1" ht="18" customHeight="1">
      <c r="B24" s="14"/>
      <c r="C24" s="16"/>
      <c r="D24" s="16"/>
      <c r="E24" s="16"/>
      <c r="F24" s="27"/>
      <c r="G24" s="54"/>
      <c r="H24" s="37"/>
      <c r="I24" s="15"/>
      <c r="J24" s="52"/>
      <c r="K24" s="37"/>
    </row>
    <row r="25" spans="2:11" s="3" customFormat="1" ht="18" customHeight="1">
      <c r="B25" s="10"/>
      <c r="C25" s="12"/>
      <c r="D25" s="12"/>
      <c r="E25" s="12"/>
      <c r="F25" s="39"/>
      <c r="G25" s="53"/>
      <c r="H25" s="38"/>
      <c r="I25" s="11"/>
      <c r="J25" s="51"/>
      <c r="K25" s="38"/>
    </row>
    <row r="26" spans="2:11" s="3" customFormat="1" ht="18" customHeight="1">
      <c r="B26" s="14"/>
      <c r="C26" s="16"/>
      <c r="D26" s="16"/>
      <c r="E26" s="16"/>
      <c r="F26" s="27"/>
      <c r="G26" s="54"/>
      <c r="H26" s="37"/>
      <c r="I26" s="15"/>
      <c r="J26" s="52"/>
      <c r="K26" s="37"/>
    </row>
    <row r="27" spans="2:11" s="3" customFormat="1" ht="18" customHeight="1">
      <c r="B27" s="10"/>
      <c r="C27" s="12"/>
      <c r="D27" s="12"/>
      <c r="E27" s="12"/>
      <c r="F27" s="39"/>
      <c r="G27" s="53"/>
      <c r="H27" s="38"/>
      <c r="I27" s="11"/>
      <c r="J27" s="51"/>
      <c r="K27" s="38"/>
    </row>
    <row r="28" spans="2:11" s="3" customFormat="1" ht="18" customHeight="1">
      <c r="B28" s="55"/>
      <c r="C28" s="27"/>
      <c r="D28" s="27"/>
      <c r="E28" s="27"/>
      <c r="F28" s="27"/>
      <c r="G28" s="27"/>
      <c r="H28" s="37"/>
      <c r="I28" s="26"/>
      <c r="J28" s="27"/>
      <c r="K28" s="37"/>
    </row>
    <row r="29" spans="2:11" s="3" customFormat="1" ht="18" customHeight="1">
      <c r="B29" s="10"/>
      <c r="C29" s="12"/>
      <c r="D29" s="12"/>
      <c r="E29" s="12"/>
      <c r="F29" s="39"/>
      <c r="G29" s="53"/>
      <c r="H29" s="38"/>
      <c r="I29" s="11"/>
      <c r="J29" s="51"/>
      <c r="K29" s="38"/>
    </row>
    <row r="30" spans="2:11" s="3" customFormat="1" ht="18" customHeight="1">
      <c r="B30" s="14"/>
      <c r="C30" s="16"/>
      <c r="D30" s="16"/>
      <c r="E30" s="16"/>
      <c r="F30" s="27"/>
      <c r="G30" s="54"/>
      <c r="H30" s="37"/>
      <c r="I30" s="15"/>
      <c r="J30" s="52"/>
      <c r="K30" s="37"/>
    </row>
    <row r="31" spans="2:11" s="3" customFormat="1" ht="18" customHeight="1">
      <c r="B31" s="10"/>
      <c r="C31" s="12"/>
      <c r="D31" s="12"/>
      <c r="E31" s="12"/>
      <c r="F31" s="39"/>
      <c r="G31" s="53"/>
      <c r="H31" s="38"/>
      <c r="I31" s="11"/>
      <c r="J31" s="51"/>
      <c r="K31" s="38"/>
    </row>
    <row r="32" spans="2:11" s="3" customFormat="1" ht="18" customHeight="1">
      <c r="B32" s="14"/>
      <c r="C32" s="16"/>
      <c r="D32" s="16"/>
      <c r="E32" s="16"/>
      <c r="F32" s="27"/>
      <c r="G32" s="54"/>
      <c r="H32" s="37"/>
      <c r="I32" s="15"/>
      <c r="J32" s="52"/>
      <c r="K32" s="37"/>
    </row>
    <row r="33" spans="1:11" s="3" customFormat="1" ht="18" customHeight="1">
      <c r="B33" s="10"/>
      <c r="C33" s="12"/>
      <c r="D33" s="12"/>
      <c r="E33" s="12"/>
      <c r="F33" s="39"/>
      <c r="G33" s="53"/>
      <c r="H33" s="38"/>
      <c r="I33" s="11"/>
      <c r="J33" s="51"/>
      <c r="K33" s="38"/>
    </row>
    <row r="34" spans="1:11" s="3" customFormat="1" ht="18" customHeight="1">
      <c r="B34" s="14"/>
      <c r="C34" s="16"/>
      <c r="D34" s="16"/>
      <c r="E34" s="16"/>
      <c r="F34" s="27"/>
      <c r="G34" s="54"/>
      <c r="H34" s="37"/>
      <c r="I34" s="15"/>
      <c r="J34" s="52"/>
      <c r="K34" s="37"/>
    </row>
    <row r="35" spans="1:11" ht="18" customHeight="1">
      <c r="A35"/>
      <c r="B35"/>
      <c r="C35"/>
      <c r="D35"/>
      <c r="E35"/>
      <c r="F35" s="2"/>
      <c r="G35" s="1"/>
      <c r="H35"/>
      <c r="I35" s="1"/>
      <c r="K35" s="2"/>
    </row>
  </sheetData>
  <mergeCells count="4">
    <mergeCell ref="F5:H5"/>
    <mergeCell ref="I5:K5"/>
    <mergeCell ref="B5:E5"/>
    <mergeCell ref="B3:D3"/>
  </mergeCells>
  <phoneticPr fontId="31" type="noConversion"/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1"/>
  <sheetViews>
    <sheetView showGridLines="0" workbookViewId="0">
      <selection activeCell="B1" sqref="B1"/>
    </sheetView>
  </sheetViews>
  <sheetFormatPr baseColWidth="10" defaultColWidth="10.83203125" defaultRowHeight="16"/>
  <cols>
    <col min="1" max="1" width="3.33203125" style="1" customWidth="1"/>
    <col min="2" max="2" width="20.5" style="1" customWidth="1"/>
    <col min="3" max="3" width="17" style="1" customWidth="1"/>
    <col min="4" max="4" width="15.83203125" style="1" customWidth="1"/>
    <col min="5" max="5" width="21" style="1" customWidth="1"/>
    <col min="6" max="6" width="20.5" style="1" customWidth="1"/>
    <col min="7" max="7" width="18" style="1" customWidth="1"/>
    <col min="8" max="8" width="3.33203125" style="1" customWidth="1"/>
    <col min="9" max="9" width="17" style="1" customWidth="1"/>
    <col min="10" max="10" width="11.33203125" style="1" customWidth="1"/>
    <col min="11" max="11" width="19" style="2" customWidth="1"/>
    <col min="12" max="12" width="19" style="1" customWidth="1"/>
    <col min="13" max="13" width="11" style="2" customWidth="1"/>
    <col min="14" max="16384" width="10.83203125" style="1"/>
  </cols>
  <sheetData>
    <row r="1" spans="2:13" s="57" customFormat="1" ht="50.25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2:13" s="57" customFormat="1" ht="25.5" customHeight="1">
      <c r="B2" s="95" t="s">
        <v>13</v>
      </c>
      <c r="C2" s="89"/>
      <c r="D2" s="58"/>
      <c r="E2" s="58"/>
      <c r="F2" s="58"/>
      <c r="G2" s="58"/>
      <c r="H2" s="58"/>
      <c r="I2" s="58"/>
      <c r="J2" s="58"/>
    </row>
    <row r="3" spans="2:13" s="21" customFormat="1" ht="32.25" customHeight="1">
      <c r="B3" s="119"/>
      <c r="C3" s="120"/>
      <c r="D3" s="120"/>
      <c r="E3" s="121"/>
      <c r="F3" s="80"/>
      <c r="G3" s="80"/>
      <c r="H3" s="31"/>
      <c r="I3" s="31"/>
      <c r="J3" s="31"/>
      <c r="K3" s="33"/>
      <c r="L3" s="33"/>
    </row>
    <row r="4" spans="2:13" s="30" customFormat="1" ht="12" customHeight="1">
      <c r="K4" s="32"/>
      <c r="M4" s="32"/>
    </row>
    <row r="5" spans="2:13" s="30" customFormat="1" ht="33" customHeight="1">
      <c r="B5" s="123" t="s">
        <v>14</v>
      </c>
      <c r="C5" s="124"/>
      <c r="D5" s="124"/>
      <c r="E5" s="124"/>
      <c r="F5" s="124"/>
      <c r="G5" s="125"/>
      <c r="K5" s="32"/>
      <c r="M5" s="32"/>
    </row>
    <row r="6" spans="2:13" s="30" customFormat="1" ht="22" customHeight="1">
      <c r="B6" s="35" t="s">
        <v>15</v>
      </c>
      <c r="C6" s="129"/>
      <c r="D6" s="130"/>
      <c r="E6" s="130"/>
      <c r="F6" s="130"/>
      <c r="G6" s="131"/>
      <c r="K6" s="32"/>
      <c r="M6" s="32"/>
    </row>
    <row r="7" spans="2:13" s="30" customFormat="1" ht="22" customHeight="1">
      <c r="B7" s="36" t="s">
        <v>16</v>
      </c>
      <c r="C7" s="129"/>
      <c r="D7" s="130"/>
      <c r="E7" s="130"/>
      <c r="F7" s="130"/>
      <c r="G7" s="131"/>
      <c r="K7" s="32"/>
      <c r="M7" s="32"/>
    </row>
    <row r="8" spans="2:13" s="30" customFormat="1" ht="22" customHeight="1">
      <c r="B8" s="35" t="s">
        <v>17</v>
      </c>
      <c r="C8" s="129"/>
      <c r="D8" s="130"/>
      <c r="E8" s="130"/>
      <c r="F8" s="130"/>
      <c r="G8" s="131"/>
      <c r="K8" s="32"/>
      <c r="M8" s="32"/>
    </row>
    <row r="9" spans="2:13" s="30" customFormat="1" ht="22" customHeight="1">
      <c r="B9" s="36" t="s">
        <v>18</v>
      </c>
      <c r="C9" s="116"/>
      <c r="D9" s="117"/>
      <c r="E9" s="117"/>
      <c r="F9" s="117"/>
      <c r="G9" s="118"/>
      <c r="K9" s="32"/>
      <c r="M9" s="32"/>
    </row>
    <row r="10" spans="2:13" s="30" customFormat="1" ht="22" customHeight="1">
      <c r="B10" s="35" t="s">
        <v>19</v>
      </c>
      <c r="C10" s="134"/>
      <c r="D10" s="135"/>
      <c r="E10" s="135"/>
      <c r="F10" s="135"/>
      <c r="G10" s="136"/>
      <c r="K10" s="32"/>
      <c r="M10" s="32"/>
    </row>
    <row r="11" spans="2:13" s="30" customFormat="1" ht="22" customHeight="1">
      <c r="B11" s="36" t="s">
        <v>20</v>
      </c>
      <c r="C11" s="129"/>
      <c r="D11" s="130"/>
      <c r="E11" s="130"/>
      <c r="F11" s="130"/>
      <c r="G11" s="131"/>
      <c r="K11" s="32"/>
      <c r="M11" s="32"/>
    </row>
    <row r="12" spans="2:13" s="30" customFormat="1" ht="22" customHeight="1">
      <c r="B12" s="35" t="s">
        <v>21</v>
      </c>
      <c r="C12" s="129"/>
      <c r="D12" s="130"/>
      <c r="E12" s="130"/>
      <c r="F12" s="130"/>
      <c r="G12" s="131"/>
      <c r="K12" s="32"/>
      <c r="M12" s="32"/>
    </row>
    <row r="13" spans="2:13" s="30" customFormat="1" ht="12" customHeight="1">
      <c r="K13" s="32"/>
      <c r="M13" s="32"/>
    </row>
    <row r="14" spans="2:13" s="30" customFormat="1" ht="33" customHeight="1">
      <c r="B14" s="123" t="s">
        <v>22</v>
      </c>
      <c r="C14" s="124"/>
      <c r="D14" s="124"/>
      <c r="E14" s="124"/>
      <c r="F14" s="124"/>
      <c r="G14" s="125"/>
      <c r="K14" s="32"/>
      <c r="M14" s="32"/>
    </row>
    <row r="15" spans="2:13" s="30" customFormat="1" ht="22" customHeight="1">
      <c r="B15" s="126" t="s">
        <v>23</v>
      </c>
      <c r="C15" s="127"/>
      <c r="D15" s="128"/>
      <c r="E15" s="126" t="s">
        <v>24</v>
      </c>
      <c r="F15" s="127"/>
      <c r="G15" s="128"/>
      <c r="K15" s="32"/>
      <c r="M15" s="32"/>
    </row>
    <row r="16" spans="2:13" s="30" customFormat="1" ht="22" customHeight="1">
      <c r="B16" s="35" t="s">
        <v>25</v>
      </c>
      <c r="C16" s="129"/>
      <c r="D16" s="131"/>
      <c r="E16" s="35" t="s">
        <v>25</v>
      </c>
      <c r="F16" s="132"/>
      <c r="G16" s="133"/>
      <c r="K16" s="32"/>
      <c r="M16" s="32"/>
    </row>
    <row r="17" spans="1:13" s="30" customFormat="1" ht="22" customHeight="1">
      <c r="B17" s="36" t="s">
        <v>26</v>
      </c>
      <c r="C17" s="132"/>
      <c r="D17" s="133"/>
      <c r="E17" s="36" t="s">
        <v>26</v>
      </c>
      <c r="F17" s="132"/>
      <c r="G17" s="133"/>
      <c r="K17" s="32"/>
      <c r="M17" s="32"/>
    </row>
    <row r="18" spans="1:13" s="30" customFormat="1" ht="12" customHeight="1">
      <c r="K18" s="32"/>
      <c r="M18" s="32"/>
    </row>
    <row r="19" spans="1:13" s="21" customFormat="1" ht="22" customHeight="1">
      <c r="B19" s="88" t="s">
        <v>27</v>
      </c>
      <c r="C19" s="89"/>
      <c r="D19" s="88"/>
      <c r="E19" s="96" t="s">
        <v>28</v>
      </c>
      <c r="F19" s="91"/>
      <c r="G19" s="91"/>
      <c r="K19" s="34"/>
      <c r="M19" s="34"/>
    </row>
    <row r="20" spans="1:13" ht="32.25" customHeight="1">
      <c r="B20" s="122"/>
      <c r="C20" s="122"/>
      <c r="D20" s="122"/>
      <c r="E20" s="90" t="s">
        <v>29</v>
      </c>
    </row>
    <row r="21" spans="1:13" ht="18" customHeight="1">
      <c r="A21"/>
      <c r="B21"/>
      <c r="C21"/>
      <c r="D21"/>
      <c r="E21"/>
      <c r="F21"/>
      <c r="G21" s="2"/>
      <c r="I21"/>
      <c r="K21" s="1"/>
      <c r="L21" s="2"/>
      <c r="M21" s="1"/>
    </row>
  </sheetData>
  <mergeCells count="17">
    <mergeCell ref="C8:G8"/>
    <mergeCell ref="C9:G9"/>
    <mergeCell ref="B3:E3"/>
    <mergeCell ref="B20:D20"/>
    <mergeCell ref="B5:G5"/>
    <mergeCell ref="B14:G14"/>
    <mergeCell ref="B15:D15"/>
    <mergeCell ref="E15:G15"/>
    <mergeCell ref="C11:G11"/>
    <mergeCell ref="C12:G12"/>
    <mergeCell ref="C16:D16"/>
    <mergeCell ref="C17:D17"/>
    <mergeCell ref="F16:G16"/>
    <mergeCell ref="F17:G17"/>
    <mergeCell ref="C10:G10"/>
    <mergeCell ref="C6:G6"/>
    <mergeCell ref="C7:G7"/>
  </mergeCells>
  <phoneticPr fontId="31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baseColWidth="10" defaultColWidth="10.83203125" defaultRowHeight="16"/>
  <cols>
    <col min="1" max="1" width="3.33203125" style="1" customWidth="1"/>
    <col min="2" max="2" width="16" style="5" customWidth="1"/>
    <col min="3" max="3" width="21.1640625" style="5" customWidth="1"/>
    <col min="4" max="4" width="18.5" style="1" customWidth="1"/>
    <col min="5" max="5" width="17.5" style="5" customWidth="1"/>
    <col min="6" max="6" width="15.33203125" style="1" customWidth="1"/>
    <col min="7" max="7" width="15.5" style="1" customWidth="1"/>
    <col min="8" max="8" width="16.6640625" style="5" customWidth="1"/>
    <col min="9" max="9" width="18" style="6" customWidth="1"/>
    <col min="10" max="10" width="20" style="6" customWidth="1"/>
    <col min="11" max="11" width="18.5" style="7" customWidth="1"/>
    <col min="12" max="12" width="24" style="9" customWidth="1"/>
    <col min="13" max="13" width="11" style="8" customWidth="1"/>
    <col min="14" max="14" width="9.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69" customFormat="1" ht="50.25" customHeight="1">
      <c r="B1" s="62" t="s">
        <v>30</v>
      </c>
      <c r="C1" s="62"/>
      <c r="D1" s="62"/>
      <c r="E1" s="62"/>
      <c r="F1" s="62"/>
      <c r="G1" s="63"/>
      <c r="H1" s="64"/>
      <c r="I1" s="65"/>
      <c r="J1" s="65"/>
      <c r="K1" s="66"/>
      <c r="L1" s="67"/>
      <c r="M1" s="68"/>
      <c r="N1" s="66"/>
      <c r="O1" s="65"/>
      <c r="P1" s="67"/>
    </row>
    <row r="2" spans="2:16" s="21" customFormat="1" ht="32.25" customHeight="1">
      <c r="B2" s="112" t="s">
        <v>31</v>
      </c>
      <c r="C2" s="113"/>
      <c r="D2" s="113"/>
      <c r="E2" s="113"/>
      <c r="F2" s="113"/>
      <c r="G2" s="114"/>
      <c r="H2" s="137" t="s">
        <v>32</v>
      </c>
      <c r="I2" s="138"/>
      <c r="J2" s="138"/>
      <c r="K2" s="138"/>
      <c r="L2" s="138"/>
      <c r="M2" s="138"/>
      <c r="N2" s="138"/>
      <c r="O2" s="138"/>
      <c r="P2" s="139"/>
    </row>
    <row r="3" spans="2:16" s="19" customFormat="1" ht="50.25" customHeight="1">
      <c r="B3" s="97" t="s">
        <v>33</v>
      </c>
      <c r="C3" s="98" t="s">
        <v>34</v>
      </c>
      <c r="D3" s="98" t="s">
        <v>35</v>
      </c>
      <c r="E3" s="98" t="s">
        <v>21</v>
      </c>
      <c r="F3" s="98" t="s">
        <v>36</v>
      </c>
      <c r="G3" s="98" t="s">
        <v>37</v>
      </c>
      <c r="H3" s="98" t="s">
        <v>38</v>
      </c>
      <c r="I3" s="99" t="s">
        <v>39</v>
      </c>
      <c r="J3" s="99" t="s">
        <v>40</v>
      </c>
      <c r="K3" s="99" t="s">
        <v>9</v>
      </c>
      <c r="L3" s="99" t="s">
        <v>41</v>
      </c>
      <c r="M3" s="99" t="s">
        <v>42</v>
      </c>
      <c r="N3" s="99" t="s">
        <v>43</v>
      </c>
      <c r="O3" s="99" t="s">
        <v>44</v>
      </c>
      <c r="P3" s="100" t="s">
        <v>45</v>
      </c>
    </row>
    <row r="4" spans="2:16" s="5" customFormat="1" ht="18" customHeight="1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mergeCells count="2">
    <mergeCell ref="B2:G2"/>
    <mergeCell ref="H2:P2"/>
  </mergeCells>
  <phoneticPr fontId="31" type="noConversion"/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23" customWidth="1"/>
    <col min="2" max="2" width="88.33203125" style="23" customWidth="1"/>
    <col min="3" max="16384" width="10.83203125" style="23"/>
  </cols>
  <sheetData>
    <row r="1" spans="2:2" ht="20.25" customHeight="1"/>
    <row r="2" spans="2:2" ht="112.5" customHeight="1">
      <c r="B2" s="24" t="s">
        <v>46</v>
      </c>
    </row>
  </sheetData>
  <phoneticPr fontId="3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ESEMPIO - Modulo di monitoraggi</vt:lpstr>
      <vt:lpstr>VUOTO - Modulo monitoraggio ass</vt:lpstr>
      <vt:lpstr>MODELLO MONITORAGGIO</vt:lpstr>
      <vt:lpstr>Modello di elemento asset</vt:lpstr>
      <vt:lpstr>Elenco fornitori</vt:lpstr>
      <vt:lpstr>- Dichiarazione di non responsa</vt:lpstr>
      <vt:lpstr>'Elenco fornitori'!Print_Area</vt:lpstr>
      <vt:lpstr>'ESEMPIO - Modulo di monitoraggi'!Print_Area</vt:lpstr>
      <vt:lpstr>'MODELLO MONITORAGGIO'!Print_Area</vt:lpstr>
      <vt:lpstr>'VUOTO - Modulo monitoraggio ass'!Print_Area</vt:lpstr>
      <vt:lpstr>'ESEMPIO - Modulo di monitoraggi'!valHighlight</vt:lpstr>
      <vt:lpstr>'VUOTO - Modulo monitoraggio ass'!valHighlight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2024-02-20T18:43:32Z</dcterms:modified>
</cp:coreProperties>
</file>