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1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weekly-sales-report-templates-FILES-JP/"/>
    </mc:Choice>
  </mc:AlternateContent>
  <xr:revisionPtr revIDLastSave="0" documentId="13_ncr:1_{AAC1C040-09C8-3648-B913-1EC2B7C91AA4}" xr6:coauthVersionLast="47" xr6:coauthVersionMax="47" xr10:uidLastSave="{00000000-0000-0000-0000-000000000000}"/>
  <bookViews>
    <workbookView xWindow="38300" yWindow="2400" windowWidth="19960" windowHeight="17540" tabRatio="500" xr2:uid="{00000000-000D-0000-FFFF-FFFF00000000}"/>
  </bookViews>
  <sheets>
    <sheet name="例 - 小売週次販売" sheetId="5" r:id="rId1"/>
    <sheet name="空白 - 小売週次販売" sheetId="2" r:id="rId2"/>
    <sheet name="– 免責条項 –" sheetId="3" r:id="rId3"/>
  </sheets>
  <externalReferences>
    <externalReference r:id="rId4"/>
  </externalReferences>
  <definedNames>
    <definedName name="_xlnm._FilterDatabase" localSheetId="0" hidden="1">'例 - 小売週次販売'!$B$6:$K$6</definedName>
    <definedName name="_xlnm._FilterDatabase" localSheetId="1" hidden="1">'空白 - 小売週次販売'!$B$6:$K$6</definedName>
    <definedName name="_xlnm.Print_Area" localSheetId="0">'例 - 小売週次販売'!$A$1:$L$65</definedName>
    <definedName name="_xlnm.Print_Area" localSheetId="1">'空白 - 小売週次販売'!$A$1:$L$65</definedName>
    <definedName name="Type">'[1]Maintenance Work Order'!#REF!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4" i="2" l="1"/>
  <c r="K14" i="2"/>
  <c r="F14" i="2"/>
  <c r="I13" i="2"/>
  <c r="K13" i="2"/>
  <c r="F13" i="2"/>
  <c r="I12" i="2"/>
  <c r="K12" i="2"/>
  <c r="F12" i="2"/>
  <c r="I11" i="2"/>
  <c r="K11" i="2"/>
  <c r="F11" i="2"/>
  <c r="I10" i="2"/>
  <c r="K10" i="2"/>
  <c r="F10" i="2"/>
  <c r="I9" i="2"/>
  <c r="K9" i="2"/>
  <c r="F9" i="2"/>
  <c r="I8" i="2"/>
  <c r="K8" i="2"/>
  <c r="F8" i="2"/>
  <c r="I7" i="2"/>
  <c r="K7" i="2"/>
  <c r="F7" i="2"/>
  <c r="I14" i="5"/>
  <c r="K14" i="5"/>
  <c r="F14" i="5"/>
  <c r="I13" i="5"/>
  <c r="K13" i="5"/>
  <c r="F13" i="5"/>
  <c r="I12" i="5"/>
  <c r="K12" i="5"/>
  <c r="F12" i="5"/>
  <c r="I11" i="5"/>
  <c r="K11" i="5"/>
  <c r="F11" i="5"/>
  <c r="I10" i="5"/>
  <c r="K10" i="5"/>
  <c r="F10" i="5"/>
  <c r="I9" i="5"/>
  <c r="K9" i="5"/>
  <c r="F9" i="5"/>
  <c r="I8" i="5"/>
  <c r="K8" i="5"/>
  <c r="F8" i="5"/>
  <c r="I7" i="5"/>
  <c r="K7" i="5"/>
  <c r="F7" i="5"/>
  <c r="C18" i="2"/>
  <c r="D18" i="2"/>
  <c r="E18" i="2"/>
  <c r="F18" i="2"/>
  <c r="G18" i="2"/>
  <c r="H18" i="2"/>
  <c r="I18" i="2"/>
  <c r="J18" i="2"/>
  <c r="J18" i="5"/>
  <c r="I18" i="5"/>
  <c r="D18" i="5"/>
  <c r="H18" i="5"/>
  <c r="G18" i="5"/>
  <c r="F18" i="5"/>
  <c r="E18" i="5"/>
  <c r="C18" i="5"/>
  <c r="K18" i="5"/>
  <c r="I19" i="5"/>
  <c r="J19" i="5"/>
  <c r="K18" i="2"/>
  <c r="E19" i="5"/>
  <c r="H19" i="5"/>
  <c r="D19" i="5"/>
  <c r="F19" i="5"/>
  <c r="C19" i="5"/>
  <c r="G19" i="5"/>
  <c r="K19" i="5"/>
  <c r="E19" i="2"/>
  <c r="J19" i="2"/>
  <c r="F19" i="2"/>
  <c r="G19" i="2"/>
  <c r="I19" i="2"/>
  <c r="H19" i="2"/>
  <c r="C19" i="2"/>
  <c r="D19" i="2"/>
  <c r="K19" i="2"/>
</calcChain>
</file>

<file path=xl/sharedStrings.xml><?xml version="1.0" encoding="utf-8"?>
<sst xmlns="http://schemas.openxmlformats.org/spreadsheetml/2006/main" count="80" uniqueCount="41">
  <si>
    <t>Patrick E.</t>
  </si>
  <si>
    <t>XX/XX/XX - XX/XX/XX</t>
  </si>
  <si>
    <r>
      <rPr>
        <b/>
        <sz val="22"/>
        <color theme="1" tint="0.34998626667073579"/>
        <rFont val="MS PGothic"/>
        <family val="2"/>
        <charset val="128"/>
      </rPr>
      <t>小売週次販売レポート</t>
    </r>
    <r>
      <rPr>
        <b/>
        <sz val="22"/>
        <color theme="1" tint="0.34998626667073579"/>
        <rFont val="Century Gothic"/>
        <family val="2"/>
      </rPr>
      <t xml:space="preserve"> </t>
    </r>
    <r>
      <rPr>
        <b/>
        <sz val="22"/>
        <color theme="1" tint="0.34998626667073579"/>
        <rFont val="MS PGothic"/>
        <family val="2"/>
        <charset val="128"/>
      </rPr>
      <t>テンプレート</t>
    </r>
  </si>
  <si>
    <r>
      <rPr>
        <sz val="18"/>
        <color theme="1" tint="0.34998626667073579"/>
        <rFont val="MS PGothic"/>
        <family val="2"/>
        <charset val="128"/>
      </rPr>
      <t>店舗名</t>
    </r>
  </si>
  <si>
    <r>
      <rPr>
        <sz val="18"/>
        <color theme="1" tint="0.34998626667073579"/>
        <rFont val="MS PGothic"/>
        <family val="2"/>
        <charset val="128"/>
      </rPr>
      <t>セールス部長</t>
    </r>
  </si>
  <si>
    <r>
      <rPr>
        <sz val="18"/>
        <color theme="1" tint="0.34998626667073579"/>
        <rFont val="MS PGothic"/>
        <family val="2"/>
        <charset val="128"/>
      </rPr>
      <t>週の開始日と終了日</t>
    </r>
  </si>
  <si>
    <r>
      <rPr>
        <sz val="12"/>
        <color theme="1" tint="0.34998626667073579"/>
        <rFont val="MS PGothic"/>
        <family val="2"/>
        <charset val="128"/>
      </rPr>
      <t>主要市場</t>
    </r>
  </si>
  <si>
    <r>
      <rPr>
        <sz val="14"/>
        <color theme="0"/>
        <rFont val="MS PGothic"/>
        <family val="2"/>
        <charset val="128"/>
      </rPr>
      <t>製品収益</t>
    </r>
  </si>
  <si>
    <r>
      <rPr>
        <b/>
        <sz val="10"/>
        <color theme="0"/>
        <rFont val="MS PGothic"/>
        <family val="2"/>
        <charset val="128"/>
      </rPr>
      <t>製品名</t>
    </r>
  </si>
  <si>
    <r>
      <t xml:space="preserve">1 </t>
    </r>
    <r>
      <rPr>
        <b/>
        <sz val="10"/>
        <color theme="0"/>
        <rFont val="MS PGothic"/>
        <family val="2"/>
        <charset val="128"/>
      </rPr>
      <t>商品あたりのコスト</t>
    </r>
  </si>
  <si>
    <r>
      <rPr>
        <b/>
        <sz val="10"/>
        <color theme="0"/>
        <rFont val="MS PGothic"/>
        <family val="2"/>
        <charset val="128"/>
      </rPr>
      <t>マークアップ率</t>
    </r>
  </si>
  <si>
    <r>
      <rPr>
        <b/>
        <sz val="10"/>
        <color theme="0"/>
        <rFont val="MS PGothic"/>
        <family val="2"/>
        <charset val="128"/>
      </rPr>
      <t>販売合計</t>
    </r>
  </si>
  <si>
    <r>
      <rPr>
        <b/>
        <sz val="10"/>
        <color theme="0"/>
        <rFont val="MS PGothic"/>
        <family val="2"/>
        <charset val="128"/>
      </rPr>
      <t>収益合計</t>
    </r>
  </si>
  <si>
    <r>
      <t xml:space="preserve">1 </t>
    </r>
    <r>
      <rPr>
        <b/>
        <sz val="10"/>
        <color theme="0"/>
        <rFont val="MS PGothic"/>
        <family val="2"/>
        <charset val="128"/>
      </rPr>
      <t>商品あたりの配送料</t>
    </r>
  </si>
  <si>
    <r>
      <t xml:space="preserve">1 </t>
    </r>
    <r>
      <rPr>
        <b/>
        <sz val="10"/>
        <color theme="0"/>
        <rFont val="MS PGothic"/>
        <family val="2"/>
        <charset val="128"/>
      </rPr>
      <t>商品あたりの配送コスト</t>
    </r>
  </si>
  <si>
    <r>
      <t xml:space="preserve">1 </t>
    </r>
    <r>
      <rPr>
        <b/>
        <sz val="10"/>
        <color theme="0"/>
        <rFont val="MS PGothic"/>
        <family val="2"/>
        <charset val="128"/>
      </rPr>
      <t>商品あたりの利益</t>
    </r>
  </si>
  <si>
    <r>
      <rPr>
        <b/>
        <sz val="10"/>
        <color theme="0"/>
        <rFont val="MS PGothic"/>
        <family val="2"/>
        <charset val="128"/>
      </rPr>
      <t>返品</t>
    </r>
  </si>
  <si>
    <r>
      <rPr>
        <b/>
        <sz val="10"/>
        <color theme="0"/>
        <rFont val="MS PGothic"/>
        <family val="2"/>
        <charset val="128"/>
      </rPr>
      <t>総収入</t>
    </r>
  </si>
  <si>
    <r>
      <rPr>
        <sz val="10"/>
        <color theme="1"/>
        <rFont val="MS PGothic"/>
        <family val="2"/>
        <charset val="128"/>
      </rPr>
      <t>商品</t>
    </r>
    <r>
      <rPr>
        <sz val="10"/>
        <color theme="1"/>
        <rFont val="Century Gothic"/>
        <family val="2"/>
      </rPr>
      <t xml:space="preserve"> 1</t>
    </r>
  </si>
  <si>
    <r>
      <rPr>
        <sz val="10"/>
        <color theme="1"/>
        <rFont val="MS PGothic"/>
        <family val="2"/>
        <charset val="128"/>
      </rPr>
      <t>商品</t>
    </r>
    <r>
      <rPr>
        <sz val="10"/>
        <color theme="1"/>
        <rFont val="Century Gothic"/>
        <family val="2"/>
      </rPr>
      <t xml:space="preserve"> 2</t>
    </r>
  </si>
  <si>
    <r>
      <rPr>
        <sz val="10"/>
        <color theme="1"/>
        <rFont val="MS PGothic"/>
        <family val="2"/>
        <charset val="128"/>
      </rPr>
      <t>商品</t>
    </r>
    <r>
      <rPr>
        <sz val="10"/>
        <color theme="1"/>
        <rFont val="Century Gothic"/>
        <family val="2"/>
      </rPr>
      <t xml:space="preserve"> 3</t>
    </r>
  </si>
  <si>
    <r>
      <rPr>
        <sz val="10"/>
        <color theme="1"/>
        <rFont val="MS PGothic"/>
        <family val="2"/>
        <charset val="128"/>
      </rPr>
      <t>商品</t>
    </r>
    <r>
      <rPr>
        <sz val="10"/>
        <color theme="1"/>
        <rFont val="Century Gothic"/>
        <family val="2"/>
      </rPr>
      <t xml:space="preserve"> 4</t>
    </r>
  </si>
  <si>
    <r>
      <rPr>
        <sz val="10"/>
        <color theme="1"/>
        <rFont val="MS PGothic"/>
        <family val="2"/>
        <charset val="128"/>
      </rPr>
      <t>商品</t>
    </r>
    <r>
      <rPr>
        <sz val="10"/>
        <color theme="1"/>
        <rFont val="Century Gothic"/>
        <family val="2"/>
      </rPr>
      <t xml:space="preserve"> 5</t>
    </r>
  </si>
  <si>
    <r>
      <rPr>
        <sz val="10"/>
        <color theme="1"/>
        <rFont val="MS PGothic"/>
        <family val="2"/>
        <charset val="128"/>
      </rPr>
      <t>商品</t>
    </r>
    <r>
      <rPr>
        <sz val="10"/>
        <color theme="1"/>
        <rFont val="Century Gothic"/>
        <family val="2"/>
      </rPr>
      <t xml:space="preserve"> 6</t>
    </r>
  </si>
  <si>
    <r>
      <rPr>
        <sz val="10"/>
        <color theme="1"/>
        <rFont val="MS PGothic"/>
        <family val="2"/>
        <charset val="128"/>
      </rPr>
      <t>商品</t>
    </r>
    <r>
      <rPr>
        <sz val="10"/>
        <color theme="1"/>
        <rFont val="Century Gothic"/>
        <family val="2"/>
      </rPr>
      <t xml:space="preserve"> 7</t>
    </r>
  </si>
  <si>
    <r>
      <rPr>
        <sz val="10"/>
        <color theme="1"/>
        <rFont val="MS PGothic"/>
        <family val="2"/>
        <charset val="128"/>
      </rPr>
      <t>商品</t>
    </r>
    <r>
      <rPr>
        <sz val="10"/>
        <color theme="1"/>
        <rFont val="Century Gothic"/>
        <family val="2"/>
      </rPr>
      <t xml:space="preserve"> 8</t>
    </r>
  </si>
  <si>
    <r>
      <rPr>
        <sz val="14"/>
        <color theme="0"/>
        <rFont val="MS PGothic"/>
        <family val="2"/>
        <charset val="128"/>
      </rPr>
      <t>収益内訳</t>
    </r>
  </si>
  <si>
    <r>
      <rPr>
        <b/>
        <sz val="10"/>
        <color theme="0"/>
        <rFont val="MS PGothic"/>
        <family val="2"/>
        <charset val="128"/>
      </rPr>
      <t>商品</t>
    </r>
    <r>
      <rPr>
        <b/>
        <sz val="10"/>
        <color theme="0"/>
        <rFont val="Century Gothic"/>
        <family val="2"/>
      </rPr>
      <t xml:space="preserve"> 1</t>
    </r>
  </si>
  <si>
    <r>
      <rPr>
        <b/>
        <sz val="10"/>
        <color theme="0"/>
        <rFont val="MS PGothic"/>
        <family val="2"/>
        <charset val="128"/>
      </rPr>
      <t>商品</t>
    </r>
    <r>
      <rPr>
        <b/>
        <sz val="10"/>
        <color theme="0"/>
        <rFont val="Century Gothic"/>
        <family val="2"/>
      </rPr>
      <t xml:space="preserve"> 2</t>
    </r>
  </si>
  <si>
    <r>
      <rPr>
        <b/>
        <sz val="10"/>
        <color theme="0"/>
        <rFont val="MS PGothic"/>
        <family val="2"/>
        <charset val="128"/>
      </rPr>
      <t>商品</t>
    </r>
    <r>
      <rPr>
        <b/>
        <sz val="10"/>
        <color theme="0"/>
        <rFont val="Century Gothic"/>
        <family val="2"/>
      </rPr>
      <t xml:space="preserve"> 3</t>
    </r>
  </si>
  <si>
    <r>
      <rPr>
        <b/>
        <sz val="10"/>
        <color theme="0"/>
        <rFont val="MS PGothic"/>
        <family val="2"/>
        <charset val="128"/>
      </rPr>
      <t>商品</t>
    </r>
    <r>
      <rPr>
        <b/>
        <sz val="10"/>
        <color theme="0"/>
        <rFont val="Century Gothic"/>
        <family val="2"/>
      </rPr>
      <t xml:space="preserve"> 4</t>
    </r>
  </si>
  <si>
    <r>
      <rPr>
        <b/>
        <sz val="10"/>
        <color theme="0"/>
        <rFont val="MS PGothic"/>
        <family val="2"/>
        <charset val="128"/>
      </rPr>
      <t>商品</t>
    </r>
    <r>
      <rPr>
        <b/>
        <sz val="10"/>
        <color theme="0"/>
        <rFont val="Century Gothic"/>
        <family val="2"/>
      </rPr>
      <t xml:space="preserve"> 5</t>
    </r>
  </si>
  <si>
    <r>
      <rPr>
        <b/>
        <sz val="10"/>
        <color theme="0"/>
        <rFont val="MS PGothic"/>
        <family val="2"/>
        <charset val="128"/>
      </rPr>
      <t>商品</t>
    </r>
    <r>
      <rPr>
        <b/>
        <sz val="10"/>
        <color theme="0"/>
        <rFont val="Century Gothic"/>
        <family val="2"/>
      </rPr>
      <t xml:space="preserve"> 6</t>
    </r>
  </si>
  <si>
    <r>
      <rPr>
        <b/>
        <sz val="10"/>
        <color theme="0"/>
        <rFont val="MS PGothic"/>
        <family val="2"/>
        <charset val="128"/>
      </rPr>
      <t>商品</t>
    </r>
    <r>
      <rPr>
        <b/>
        <sz val="10"/>
        <color theme="0"/>
        <rFont val="Century Gothic"/>
        <family val="2"/>
      </rPr>
      <t xml:space="preserve"> 7</t>
    </r>
  </si>
  <si>
    <r>
      <rPr>
        <b/>
        <sz val="10"/>
        <color theme="0"/>
        <rFont val="MS PGothic"/>
        <family val="2"/>
        <charset val="128"/>
      </rPr>
      <t>商品</t>
    </r>
    <r>
      <rPr>
        <b/>
        <sz val="10"/>
        <color theme="0"/>
        <rFont val="Century Gothic"/>
        <family val="2"/>
      </rPr>
      <t xml:space="preserve"> 8</t>
    </r>
  </si>
  <si>
    <r>
      <rPr>
        <b/>
        <sz val="10"/>
        <color theme="1"/>
        <rFont val="MS PGothic"/>
        <family val="2"/>
        <charset val="128"/>
      </rPr>
      <t>すべて</t>
    </r>
  </si>
  <si>
    <r>
      <rPr>
        <b/>
        <sz val="10"/>
        <color theme="0"/>
        <rFont val="MS PGothic"/>
        <family val="2"/>
        <charset val="128"/>
      </rPr>
      <t>割合</t>
    </r>
  </si>
  <si>
    <r>
      <rPr>
        <sz val="18"/>
        <color theme="1"/>
        <rFont val="MS PGothic"/>
        <family val="2"/>
        <charset val="128"/>
      </rPr>
      <t>収益内訳</t>
    </r>
  </si>
  <si>
    <r>
      <t xml:space="preserve">1 </t>
    </r>
    <r>
      <rPr>
        <sz val="18"/>
        <color theme="1"/>
        <rFont val="MS PGothic"/>
        <family val="2"/>
        <charset val="128"/>
      </rPr>
      <t>商品あたりの総収入</t>
    </r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</si>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</sst>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9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8"/>
      <color theme="1" tint="0.34998626667073579"/>
      <name val="Century Gothic"/>
      <family val="2"/>
    </font>
    <font>
      <sz val="12"/>
      <color theme="1" tint="0.34998626667073579"/>
      <name val="Century Gothic"/>
      <family val="2"/>
    </font>
    <font>
      <sz val="14"/>
      <color theme="0"/>
      <name val="Century Gothic"/>
      <family val="2"/>
    </font>
    <font>
      <sz val="12"/>
      <color theme="1"/>
      <name val="MS PGothic"/>
      <family val="2"/>
      <charset val="128"/>
    </font>
    <font>
      <b/>
      <sz val="22"/>
      <color theme="1" tint="0.34998626667073579"/>
      <name val="MS PGothic"/>
      <family val="2"/>
      <charset val="128"/>
    </font>
    <font>
      <sz val="18"/>
      <color theme="1" tint="0.34998626667073579"/>
      <name val="MS PGothic"/>
      <family val="2"/>
      <charset val="128"/>
    </font>
    <font>
      <sz val="12"/>
      <color theme="1" tint="0.34998626667073579"/>
      <name val="MS PGothic"/>
      <family val="2"/>
      <charset val="128"/>
    </font>
    <font>
      <sz val="14"/>
      <color theme="0"/>
      <name val="MS PGothic"/>
      <family val="2"/>
      <charset val="128"/>
    </font>
    <font>
      <b/>
      <sz val="10"/>
      <color theme="0"/>
      <name val="MS PGothic"/>
      <family val="2"/>
      <charset val="128"/>
    </font>
    <font>
      <sz val="10"/>
      <color theme="1"/>
      <name val="MS PGothic"/>
      <family val="2"/>
      <charset val="128"/>
    </font>
    <font>
      <b/>
      <sz val="10"/>
      <color theme="1"/>
      <name val="MS PGothic"/>
      <family val="2"/>
      <charset val="128"/>
    </font>
    <font>
      <sz val="18"/>
      <color theme="1"/>
      <name val="MS PGothic"/>
      <family val="2"/>
      <charset val="128"/>
    </font>
    <font>
      <sz val="9"/>
      <name val="Calibri"/>
      <family val="3"/>
      <charset val="134"/>
      <scheme val="minor"/>
    </font>
    <font>
      <sz val="12"/>
      <color theme="1"/>
      <name val="Century Gothic"/>
      <family val="2"/>
    </font>
    <font>
      <b/>
      <sz val="22"/>
      <color theme="1" tint="0.34998626667073579"/>
      <name val="Century Gothic"/>
      <family val="2"/>
    </font>
    <font>
      <b/>
      <sz val="26"/>
      <color rgb="FF00B050"/>
      <name val="Century Gothic"/>
      <family val="2"/>
    </font>
    <font>
      <b/>
      <sz val="12"/>
      <color theme="1" tint="0.34998626667073579"/>
      <name val="Century Gothic"/>
      <family val="2"/>
    </font>
    <font>
      <b/>
      <sz val="10"/>
      <color theme="0"/>
      <name val="Century Gothic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sz val="18"/>
      <color theme="1"/>
      <name val="Century Gothic"/>
      <family val="2"/>
    </font>
    <font>
      <sz val="11"/>
      <color theme="1"/>
      <name val="Arial"/>
      <family val="2"/>
    </font>
    <font>
      <b/>
      <sz val="12"/>
      <color theme="1"/>
      <name val="Century Gothic"/>
      <family val="2"/>
    </font>
    <font>
      <u/>
      <sz val="22"/>
      <color theme="0"/>
      <name val="Century Gothic Bold"/>
    </font>
  </fonts>
  <fills count="1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rgb="FFBFBFBF"/>
      </left>
      <right/>
      <top style="thin">
        <color rgb="FFBFBFBF"/>
      </top>
      <bottom/>
      <diagonal/>
    </border>
    <border>
      <left style="thin">
        <color theme="0" tint="-0.249977111117893"/>
      </left>
      <right style="thin">
        <color rgb="FFBFBFBF"/>
      </right>
      <top style="thin">
        <color theme="0" tint="-0.249977111117893"/>
      </top>
      <bottom style="thin">
        <color rgb="FFBFBFBF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rgb="FFBFBFBF"/>
      </top>
      <bottom/>
      <diagonal/>
    </border>
    <border>
      <left style="thin">
        <color theme="0" tint="-0.249977111117893"/>
      </left>
      <right style="thin">
        <color rgb="FFBFBFBF"/>
      </right>
      <top style="thin">
        <color rgb="FFBFBFBF"/>
      </top>
      <bottom/>
      <diagonal/>
    </border>
    <border>
      <left style="thin">
        <color rgb="FFBFBFBF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rgb="FFBFBFBF"/>
      </right>
      <top style="thin">
        <color theme="0" tint="-0.249977111117893"/>
      </top>
      <bottom/>
      <diagonal/>
    </border>
    <border>
      <left style="thin">
        <color rgb="FFBFBFBF"/>
      </left>
      <right/>
      <top style="thin">
        <color theme="0" tint="-0.249977111117893"/>
      </top>
      <bottom style="thin">
        <color rgb="FFBFBFBF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rgb="FFBFBFBF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4" fillId="0" borderId="0" applyNumberFormat="0" applyFill="0" applyBorder="0" applyAlignment="0" applyProtection="0"/>
  </cellStyleXfs>
  <cellXfs count="64">
    <xf numFmtId="0" fontId="0" fillId="0" borderId="0" xfId="0"/>
    <xf numFmtId="0" fontId="2" fillId="0" borderId="1" xfId="2" applyFont="1" applyBorder="1" applyAlignment="1">
      <alignment horizontal="left" vertical="center" wrapText="1" indent="2"/>
    </xf>
    <xf numFmtId="0" fontId="18" fillId="0" borderId="0" xfId="0" applyFont="1"/>
    <xf numFmtId="0" fontId="19" fillId="0" borderId="0" xfId="0" applyFont="1" applyAlignment="1">
      <alignment vertical="center"/>
    </xf>
    <xf numFmtId="0" fontId="20" fillId="0" borderId="0" xfId="0" applyFont="1" applyAlignment="1">
      <alignment horizontal="left" vertical="center" indent="1"/>
    </xf>
    <xf numFmtId="0" fontId="21" fillId="0" borderId="0" xfId="0" applyFont="1" applyAlignment="1">
      <alignment vertical="center"/>
    </xf>
    <xf numFmtId="0" fontId="22" fillId="3" borderId="7" xfId="0" applyFont="1" applyFill="1" applyBorder="1" applyAlignment="1">
      <alignment horizontal="center" vertical="center" wrapText="1"/>
    </xf>
    <xf numFmtId="0" fontId="22" fillId="3" borderId="10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23" fillId="4" borderId="12" xfId="0" applyFont="1" applyFill="1" applyBorder="1" applyAlignment="1">
      <alignment horizontal="left" vertical="center" wrapText="1" indent="1"/>
    </xf>
    <xf numFmtId="164" fontId="23" fillId="4" borderId="9" xfId="0" applyNumberFormat="1" applyFont="1" applyFill="1" applyBorder="1" applyAlignment="1">
      <alignment horizontal="right" vertical="center" wrapText="1" indent="1"/>
    </xf>
    <xf numFmtId="10" fontId="23" fillId="4" borderId="9" xfId="0" applyNumberFormat="1" applyFont="1" applyFill="1" applyBorder="1" applyAlignment="1">
      <alignment horizontal="right" vertical="center" wrapText="1" indent="1"/>
    </xf>
    <xf numFmtId="1" fontId="23" fillId="4" borderId="9" xfId="0" applyNumberFormat="1" applyFont="1" applyFill="1" applyBorder="1" applyAlignment="1">
      <alignment horizontal="center" vertical="center" wrapText="1"/>
    </xf>
    <xf numFmtId="164" fontId="23" fillId="4" borderId="13" xfId="0" applyNumberFormat="1" applyFont="1" applyFill="1" applyBorder="1" applyAlignment="1">
      <alignment horizontal="right" vertical="center" wrapText="1" indent="1"/>
    </xf>
    <xf numFmtId="0" fontId="23" fillId="0" borderId="12" xfId="0" applyFont="1" applyBorder="1" applyAlignment="1">
      <alignment horizontal="left" vertical="center" wrapText="1" indent="1"/>
    </xf>
    <xf numFmtId="164" fontId="23" fillId="0" borderId="9" xfId="0" applyNumberFormat="1" applyFont="1" applyBorder="1" applyAlignment="1">
      <alignment horizontal="right" vertical="center" wrapText="1" indent="1"/>
    </xf>
    <xf numFmtId="10" fontId="23" fillId="0" borderId="9" xfId="0" applyNumberFormat="1" applyFont="1" applyBorder="1" applyAlignment="1">
      <alignment horizontal="right" vertical="center" wrapText="1" indent="1"/>
    </xf>
    <xf numFmtId="1" fontId="23" fillId="0" borderId="9" xfId="0" applyNumberFormat="1" applyFont="1" applyBorder="1" applyAlignment="1">
      <alignment horizontal="center" vertical="center" wrapText="1"/>
    </xf>
    <xf numFmtId="164" fontId="23" fillId="0" borderId="13" xfId="0" applyNumberFormat="1" applyFont="1" applyBorder="1" applyAlignment="1">
      <alignment horizontal="right" vertical="center" wrapText="1" indent="1"/>
    </xf>
    <xf numFmtId="0" fontId="23" fillId="0" borderId="14" xfId="0" applyFont="1" applyBorder="1" applyAlignment="1">
      <alignment horizontal="left" vertical="center" wrapText="1" indent="1"/>
    </xf>
    <xf numFmtId="164" fontId="23" fillId="0" borderId="15" xfId="0" applyNumberFormat="1" applyFont="1" applyBorder="1" applyAlignment="1">
      <alignment horizontal="right" vertical="center" wrapText="1" indent="1"/>
    </xf>
    <xf numFmtId="10" fontId="23" fillId="0" borderId="15" xfId="0" applyNumberFormat="1" applyFont="1" applyBorder="1" applyAlignment="1">
      <alignment horizontal="right" vertical="center" wrapText="1" indent="1"/>
    </xf>
    <xf numFmtId="1" fontId="23" fillId="0" borderId="15" xfId="0" applyNumberFormat="1" applyFont="1" applyBorder="1" applyAlignment="1">
      <alignment horizontal="center" vertical="center" wrapText="1"/>
    </xf>
    <xf numFmtId="164" fontId="23" fillId="0" borderId="8" xfId="0" applyNumberFormat="1" applyFont="1" applyBorder="1" applyAlignment="1">
      <alignment horizontal="right" vertical="center" wrapText="1" indent="1"/>
    </xf>
    <xf numFmtId="0" fontId="23" fillId="0" borderId="0" xfId="0" applyFont="1" applyAlignment="1">
      <alignment horizontal="left" indent="1"/>
    </xf>
    <xf numFmtId="0" fontId="23" fillId="0" borderId="0" xfId="0" applyFont="1"/>
    <xf numFmtId="0" fontId="22" fillId="3" borderId="3" xfId="0" applyFont="1" applyFill="1" applyBorder="1" applyAlignment="1">
      <alignment horizontal="center" vertical="center"/>
    </xf>
    <xf numFmtId="0" fontId="22" fillId="6" borderId="3" xfId="0" applyFont="1" applyFill="1" applyBorder="1" applyAlignment="1">
      <alignment horizontal="center" vertical="center" wrapText="1"/>
    </xf>
    <xf numFmtId="0" fontId="22" fillId="7" borderId="3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2" fillId="8" borderId="3" xfId="0" applyFont="1" applyFill="1" applyBorder="1" applyAlignment="1">
      <alignment horizontal="center" vertical="center" wrapText="1"/>
    </xf>
    <xf numFmtId="0" fontId="22" fillId="9" borderId="3" xfId="0" applyFont="1" applyFill="1" applyBorder="1" applyAlignment="1">
      <alignment horizontal="center" vertical="center" wrapText="1"/>
    </xf>
    <xf numFmtId="0" fontId="22" fillId="10" borderId="3" xfId="0" applyFont="1" applyFill="1" applyBorder="1" applyAlignment="1">
      <alignment horizontal="center" vertical="center" wrapText="1"/>
    </xf>
    <xf numFmtId="0" fontId="22" fillId="11" borderId="3" xfId="0" applyFont="1" applyFill="1" applyBorder="1" applyAlignment="1">
      <alignment horizontal="center" vertical="center" wrapText="1"/>
    </xf>
    <xf numFmtId="0" fontId="22" fillId="3" borderId="3" xfId="0" applyFont="1" applyFill="1" applyBorder="1" applyAlignment="1">
      <alignment horizontal="center" vertical="center" wrapText="1"/>
    </xf>
    <xf numFmtId="0" fontId="24" fillId="13" borderId="3" xfId="0" applyFont="1" applyFill="1" applyBorder="1" applyAlignment="1">
      <alignment horizontal="center" vertical="center" wrapText="1"/>
    </xf>
    <xf numFmtId="0" fontId="22" fillId="3" borderId="2" xfId="0" applyFont="1" applyFill="1" applyBorder="1" applyAlignment="1">
      <alignment horizontal="left" vertical="center" wrapText="1" indent="1"/>
    </xf>
    <xf numFmtId="164" fontId="23" fillId="0" borderId="2" xfId="0" applyNumberFormat="1" applyFont="1" applyBorder="1" applyAlignment="1">
      <alignment horizontal="right" vertical="center" wrapText="1" indent="1"/>
    </xf>
    <xf numFmtId="164" fontId="23" fillId="13" borderId="2" xfId="0" applyNumberFormat="1" applyFont="1" applyFill="1" applyBorder="1" applyAlignment="1">
      <alignment horizontal="right" vertical="center" wrapText="1" indent="1"/>
    </xf>
    <xf numFmtId="9" fontId="23" fillId="0" borderId="2" xfId="1" applyFont="1" applyBorder="1" applyAlignment="1">
      <alignment horizontal="right" vertical="center" wrapText="1" indent="1"/>
    </xf>
    <xf numFmtId="9" fontId="23" fillId="13" borderId="2" xfId="1" applyFont="1" applyFill="1" applyBorder="1" applyAlignment="1">
      <alignment horizontal="right" vertical="center" wrapText="1" indent="1"/>
    </xf>
    <xf numFmtId="0" fontId="18" fillId="0" borderId="0" xfId="0" applyFont="1" applyAlignment="1">
      <alignment horizontal="left" indent="1"/>
    </xf>
    <xf numFmtId="0" fontId="25" fillId="0" borderId="0" xfId="0" applyFont="1"/>
    <xf numFmtId="0" fontId="25" fillId="0" borderId="0" xfId="0" applyFont="1" applyAlignment="1">
      <alignment vertical="center"/>
    </xf>
    <xf numFmtId="0" fontId="22" fillId="3" borderId="9" xfId="0" applyFont="1" applyFill="1" applyBorder="1" applyAlignment="1">
      <alignment horizontal="center" vertical="center" wrapText="1"/>
    </xf>
    <xf numFmtId="0" fontId="22" fillId="3" borderId="16" xfId="0" applyFont="1" applyFill="1" applyBorder="1" applyAlignment="1">
      <alignment horizontal="center" vertical="center" wrapText="1"/>
    </xf>
    <xf numFmtId="0" fontId="23" fillId="4" borderId="9" xfId="0" applyFont="1" applyFill="1" applyBorder="1" applyAlignment="1">
      <alignment horizontal="left" vertical="center" wrapText="1" indent="1"/>
    </xf>
    <xf numFmtId="164" fontId="23" fillId="4" borderId="16" xfId="0" applyNumberFormat="1" applyFont="1" applyFill="1" applyBorder="1" applyAlignment="1">
      <alignment horizontal="right" vertical="center" wrapText="1" indent="1"/>
    </xf>
    <xf numFmtId="0" fontId="23" fillId="0" borderId="9" xfId="0" applyFont="1" applyBorder="1" applyAlignment="1">
      <alignment horizontal="left" vertical="center" wrapText="1" indent="1"/>
    </xf>
    <xf numFmtId="164" fontId="23" fillId="0" borderId="16" xfId="0" applyNumberFormat="1" applyFont="1" applyBorder="1" applyAlignment="1">
      <alignment horizontal="right" vertical="center" wrapText="1" indent="1"/>
    </xf>
    <xf numFmtId="0" fontId="23" fillId="0" borderId="4" xfId="0" applyFont="1" applyBorder="1" applyAlignment="1">
      <alignment horizontal="left" vertical="center" wrapText="1" indent="1"/>
    </xf>
    <xf numFmtId="164" fontId="23" fillId="0" borderId="4" xfId="0" applyNumberFormat="1" applyFont="1" applyBorder="1" applyAlignment="1">
      <alignment horizontal="right" vertical="center" wrapText="1" indent="1"/>
    </xf>
    <xf numFmtId="10" fontId="23" fillId="0" borderId="4" xfId="0" applyNumberFormat="1" applyFont="1" applyBorder="1" applyAlignment="1">
      <alignment horizontal="right" vertical="center" wrapText="1" indent="1"/>
    </xf>
    <xf numFmtId="1" fontId="23" fillId="0" borderId="4" xfId="0" applyNumberFormat="1" applyFont="1" applyBorder="1" applyAlignment="1">
      <alignment horizontal="center" vertical="center" wrapText="1"/>
    </xf>
    <xf numFmtId="0" fontId="26" fillId="0" borderId="0" xfId="2" applyFont="1"/>
    <xf numFmtId="0" fontId="27" fillId="0" borderId="0" xfId="0" applyFont="1"/>
    <xf numFmtId="0" fontId="7" fillId="3" borderId="4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6" fillId="5" borderId="0" xfId="0" applyFont="1" applyFill="1" applyAlignment="1">
      <alignment horizontal="left" vertical="center" indent="1"/>
    </xf>
    <xf numFmtId="0" fontId="6" fillId="5" borderId="0" xfId="0" applyFont="1" applyFill="1" applyAlignment="1">
      <alignment horizontal="center" vertical="center"/>
    </xf>
    <xf numFmtId="0" fontId="28" fillId="12" borderId="0" xfId="3" applyFont="1" applyFill="1" applyBorder="1" applyAlignment="1">
      <alignment horizontal="center" vertical="center"/>
    </xf>
  </cellXfs>
  <cellStyles count="4">
    <cellStyle name="Hyperlink" xfId="3" builtinId="8"/>
    <cellStyle name="Normal" xfId="0" builtinId="0"/>
    <cellStyle name="Normal 2" xfId="2" xr:uid="{6CE7D558-DA27-8642-AF87-736018803880}"/>
    <cellStyle name="Percent" xfId="1" builtinId="5"/>
  </cellStyles>
  <dxfs count="0"/>
  <tableStyles count="0" defaultTableStyle="TableStyleMedium9" defaultPivotStyle="PivotStyleMedium7"/>
  <colors>
    <mruColors>
      <color rgb="FF00BD32"/>
      <color rgb="FF6A3AFF"/>
      <color rgb="FFEE57AD"/>
      <color rgb="FFFFC11D"/>
      <color rgb="FFED7C00"/>
      <color rgb="FF732EE0"/>
      <color rgb="FFF1B93C"/>
      <color rgb="FFFFDCE4"/>
      <color rgb="FFE3DAFF"/>
      <color rgb="FFFFBD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1"/>
        <c:ser>
          <c:idx val="6"/>
          <c:order val="0"/>
          <c:tx>
            <c:strRef>
              <c:f>'例 - 小売週次販売'!$I$6</c:f>
              <c:strCache>
                <c:ptCount val="1"/>
                <c:pt idx="0">
                  <c:v>1 商品あたりの利益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0CB-4853-96A3-AB9A830793F1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0CB-4853-96A3-AB9A830793F1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0CB-4853-96A3-AB9A830793F1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60CB-4853-96A3-AB9A830793F1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60CB-4853-96A3-AB9A830793F1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60CB-4853-96A3-AB9A830793F1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60CB-4853-96A3-AB9A830793F1}"/>
              </c:ext>
            </c:extLst>
          </c:dPt>
          <c:dPt>
            <c:idx val="7"/>
            <c:invertIfNegative val="0"/>
            <c:bubble3D val="0"/>
            <c:spPr>
              <a:solidFill>
                <a:schemeClr val="tx1">
                  <a:lumMod val="75000"/>
                  <a:lumOff val="2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60CB-4853-96A3-AB9A830793F1}"/>
              </c:ext>
            </c:extLst>
          </c:dPt>
          <c:cat>
            <c:strRef>
              <c:f>'例 - 小売週次販売'!$B$7:$B$14</c:f>
              <c:strCache>
                <c:ptCount val="8"/>
                <c:pt idx="0">
                  <c:v>商品 1</c:v>
                </c:pt>
                <c:pt idx="1">
                  <c:v>商品 2</c:v>
                </c:pt>
                <c:pt idx="2">
                  <c:v>商品 3</c:v>
                </c:pt>
                <c:pt idx="3">
                  <c:v>商品 4</c:v>
                </c:pt>
                <c:pt idx="4">
                  <c:v>商品 5</c:v>
                </c:pt>
                <c:pt idx="5">
                  <c:v>商品 6</c:v>
                </c:pt>
                <c:pt idx="6">
                  <c:v>商品 7</c:v>
                </c:pt>
                <c:pt idx="7">
                  <c:v>商品 8</c:v>
                </c:pt>
              </c:strCache>
            </c:strRef>
          </c:cat>
          <c:val>
            <c:numRef>
              <c:f>'例 - 小売週次販売'!$I$7:$I$14</c:f>
              <c:numCache>
                <c:formatCode>"$"#,##0.00</c:formatCode>
                <c:ptCount val="8"/>
                <c:pt idx="0">
                  <c:v>18.684999999999999</c:v>
                </c:pt>
                <c:pt idx="1">
                  <c:v>23.815000000000001</c:v>
                </c:pt>
                <c:pt idx="2">
                  <c:v>17.125</c:v>
                </c:pt>
                <c:pt idx="3">
                  <c:v>18.25</c:v>
                </c:pt>
                <c:pt idx="4">
                  <c:v>16.274999999999999</c:v>
                </c:pt>
                <c:pt idx="5">
                  <c:v>13.5</c:v>
                </c:pt>
                <c:pt idx="6">
                  <c:v>34.35</c:v>
                </c:pt>
                <c:pt idx="7">
                  <c:v>25.040000000000003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60CB-4853-96A3-AB9A830793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92401608"/>
        <c:axId val="2092405368"/>
      </c:barChart>
      <c:catAx>
        <c:axId val="2092401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Arial" charset="0"/>
              </a:defRPr>
            </a:pPr>
            <a:endParaRPr lang="en-US"/>
          </a:p>
        </c:txPr>
        <c:crossAx val="2092405368"/>
        <c:crossesAt val="0"/>
        <c:auto val="1"/>
        <c:lblAlgn val="ctr"/>
        <c:lblOffset val="100"/>
        <c:noMultiLvlLbl val="0"/>
      </c:catAx>
      <c:valAx>
        <c:axId val="2092405368"/>
        <c:scaling>
          <c:orientation val="minMax"/>
          <c:max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20924016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795-4392-9551-7E8E589A1A13}"/>
              </c:ext>
            </c:extLst>
          </c:dPt>
          <c:dPt>
            <c:idx val="1"/>
            <c:bubble3D val="0"/>
            <c:spPr>
              <a:solidFill>
                <a:schemeClr val="accent6">
                  <a:lumMod val="5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795-4392-9551-7E8E589A1A1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795-4392-9551-7E8E589A1A13}"/>
              </c:ext>
            </c:extLst>
          </c:dPt>
          <c:dPt>
            <c:idx val="3"/>
            <c:bubble3D val="0"/>
            <c:spPr>
              <a:solidFill>
                <a:schemeClr val="accent4">
                  <a:lumMod val="75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B795-4392-9551-7E8E589A1A13}"/>
              </c:ext>
            </c:extLst>
          </c:dPt>
          <c:dPt>
            <c:idx val="4"/>
            <c:bubble3D val="0"/>
            <c:spPr>
              <a:solidFill>
                <a:schemeClr val="accent1">
                  <a:lumMod val="5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B795-4392-9551-7E8E589A1A1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B795-4392-9551-7E8E589A1A13}"/>
              </c:ext>
            </c:extLst>
          </c:dPt>
          <c:dPt>
            <c:idx val="6"/>
            <c:bubble3D val="0"/>
            <c:spPr>
              <a:solidFill>
                <a:schemeClr val="accent2">
                  <a:lumMod val="75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B795-4392-9551-7E8E589A1A13}"/>
              </c:ext>
            </c:extLst>
          </c:dPt>
          <c:dPt>
            <c:idx val="7"/>
            <c:bubble3D val="0"/>
            <c:spPr>
              <a:solidFill>
                <a:schemeClr val="tx1">
                  <a:lumMod val="75000"/>
                  <a:lumOff val="25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B795-4392-9551-7E8E589A1A1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Century Gothic" panose="020B0502020202020204" pitchFamily="34" charset="0"/>
                    <a:ea typeface="Arial" charset="0"/>
                    <a:cs typeface="Arial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'例 - 小売週次販売'!$C$17:$J$17</c:f>
              <c:strCache>
                <c:ptCount val="8"/>
                <c:pt idx="0">
                  <c:v>商品 1</c:v>
                </c:pt>
                <c:pt idx="1">
                  <c:v>商品 2</c:v>
                </c:pt>
                <c:pt idx="2">
                  <c:v>商品 3</c:v>
                </c:pt>
                <c:pt idx="3">
                  <c:v>商品 4</c:v>
                </c:pt>
                <c:pt idx="4">
                  <c:v>商品 5</c:v>
                </c:pt>
                <c:pt idx="5">
                  <c:v>商品 6</c:v>
                </c:pt>
                <c:pt idx="6">
                  <c:v>商品 7</c:v>
                </c:pt>
                <c:pt idx="7">
                  <c:v>商品 8</c:v>
                </c:pt>
              </c:strCache>
            </c:strRef>
          </c:cat>
          <c:val>
            <c:numRef>
              <c:f>'例 - 小売週次販売'!$C$19:$J$19</c:f>
              <c:numCache>
                <c:formatCode>0%</c:formatCode>
                <c:ptCount val="8"/>
                <c:pt idx="0">
                  <c:v>8.9674870035249613E-2</c:v>
                </c:pt>
                <c:pt idx="1">
                  <c:v>0.17105195610366739</c:v>
                </c:pt>
                <c:pt idx="2">
                  <c:v>6.8603725710027014E-2</c:v>
                </c:pt>
                <c:pt idx="3">
                  <c:v>0.13130200250362314</c:v>
                </c:pt>
                <c:pt idx="4">
                  <c:v>8.1204410024113619E-2</c:v>
                </c:pt>
                <c:pt idx="5">
                  <c:v>9.4774377746976099E-2</c:v>
                </c:pt>
                <c:pt idx="6">
                  <c:v>0.21478243356908458</c:v>
                </c:pt>
                <c:pt idx="7">
                  <c:v>0.14860622430725851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B795-4392-9551-7E8E589A1A13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2-B795-4392-9551-7E8E589A1A1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4-B795-4392-9551-7E8E589A1A1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6-B795-4392-9551-7E8E589A1A1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8-B795-4392-9551-7E8E589A1A1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A-B795-4392-9551-7E8E589A1A1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C-B795-4392-9551-7E8E589A1A1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E-B795-4392-9551-7E8E589A1A13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0-B795-4392-9551-7E8E589A1A13}"/>
              </c:ext>
            </c:extLst>
          </c:dPt>
          <c:cat>
            <c:strRef>
              <c:f>'例 - 小売週次販売'!$C$17:$J$17</c:f>
              <c:strCache>
                <c:ptCount val="8"/>
                <c:pt idx="0">
                  <c:v>商品 1</c:v>
                </c:pt>
                <c:pt idx="1">
                  <c:v>商品 2</c:v>
                </c:pt>
                <c:pt idx="2">
                  <c:v>商品 3</c:v>
                </c:pt>
                <c:pt idx="3">
                  <c:v>商品 4</c:v>
                </c:pt>
                <c:pt idx="4">
                  <c:v>商品 5</c:v>
                </c:pt>
                <c:pt idx="5">
                  <c:v>商品 6</c:v>
                </c:pt>
                <c:pt idx="6">
                  <c:v>商品 7</c:v>
                </c:pt>
                <c:pt idx="7">
                  <c:v>商品 8</c:v>
                </c:pt>
              </c:strCache>
            </c:strRef>
          </c:cat>
          <c:val>
            <c:numRef>
              <c:f>'例 - 小売週次販売'!$C$19:$J$19</c:f>
              <c:numCache>
                <c:formatCode>0%</c:formatCode>
                <c:ptCount val="8"/>
                <c:pt idx="0">
                  <c:v>8.9674870035249613E-2</c:v>
                </c:pt>
                <c:pt idx="1">
                  <c:v>0.17105195610366739</c:v>
                </c:pt>
                <c:pt idx="2">
                  <c:v>6.8603725710027014E-2</c:v>
                </c:pt>
                <c:pt idx="3">
                  <c:v>0.13130200250362314</c:v>
                </c:pt>
                <c:pt idx="4">
                  <c:v>8.1204410024113619E-2</c:v>
                </c:pt>
                <c:pt idx="5">
                  <c:v>9.4774377746976099E-2</c:v>
                </c:pt>
                <c:pt idx="6">
                  <c:v>0.21478243356908458</c:v>
                </c:pt>
                <c:pt idx="7">
                  <c:v>0.14860622430725851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B795-4392-9551-7E8E589A1A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l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MS PGothic" panose="020B0600070205080204" pitchFamily="34" charset="-128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28575" cap="rnd">
              <a:solidFill>
                <a:srgbClr val="00B050"/>
              </a:solidFill>
              <a:round/>
              <a:tailEnd type="none"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'例 - 小売週次販売'!$B$7:$B$14</c:f>
              <c:strCache>
                <c:ptCount val="8"/>
                <c:pt idx="0">
                  <c:v>商品 1</c:v>
                </c:pt>
                <c:pt idx="1">
                  <c:v>商品 2</c:v>
                </c:pt>
                <c:pt idx="2">
                  <c:v>商品 3</c:v>
                </c:pt>
                <c:pt idx="3">
                  <c:v>商品 4</c:v>
                </c:pt>
                <c:pt idx="4">
                  <c:v>商品 5</c:v>
                </c:pt>
                <c:pt idx="5">
                  <c:v>商品 6</c:v>
                </c:pt>
                <c:pt idx="6">
                  <c:v>商品 7</c:v>
                </c:pt>
                <c:pt idx="7">
                  <c:v>商品 8</c:v>
                </c:pt>
              </c:strCache>
            </c:strRef>
          </c:cat>
          <c:val>
            <c:numRef>
              <c:f>'例 - 小売週次販売'!$K$7:$K$14</c:f>
              <c:numCache>
                <c:formatCode>"$"#,##0.00</c:formatCode>
                <c:ptCount val="8"/>
                <c:pt idx="0">
                  <c:v>653.97499999999991</c:v>
                </c:pt>
                <c:pt idx="1">
                  <c:v>1217.0650000000001</c:v>
                </c:pt>
                <c:pt idx="2">
                  <c:v>479.5</c:v>
                </c:pt>
                <c:pt idx="3">
                  <c:v>1003.75</c:v>
                </c:pt>
                <c:pt idx="4">
                  <c:v>651</c:v>
                </c:pt>
                <c:pt idx="5">
                  <c:v>810</c:v>
                </c:pt>
                <c:pt idx="6">
                  <c:v>1207.25</c:v>
                </c:pt>
                <c:pt idx="7">
                  <c:v>1101.7600000000002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53-459E-BF69-53B00FE960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8774520"/>
        <c:axId val="2088769256"/>
      </c:lineChart>
      <c:catAx>
        <c:axId val="2088774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Arial" charset="0"/>
              </a:defRPr>
            </a:pPr>
            <a:endParaRPr lang="en-US"/>
          </a:p>
        </c:txPr>
        <c:crossAx val="2088769256"/>
        <c:crosses val="autoZero"/>
        <c:auto val="1"/>
        <c:lblAlgn val="ctr"/>
        <c:lblOffset val="100"/>
        <c:noMultiLvlLbl val="0"/>
      </c:catAx>
      <c:valAx>
        <c:axId val="2088769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2088774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1"/>
        <c:ser>
          <c:idx val="6"/>
          <c:order val="0"/>
          <c:tx>
            <c:strRef>
              <c:f>'空白 - 小売週次販売'!$I$6</c:f>
              <c:strCache>
                <c:ptCount val="1"/>
                <c:pt idx="0">
                  <c:v>1 商品あたりの利益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BAE-C746-8FE7-35DF26E9DADD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BAE-C746-8FE7-35DF26E9DADD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BAE-C746-8FE7-35DF26E9DADD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2BAE-C746-8FE7-35DF26E9DADD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2BAE-C746-8FE7-35DF26E9DADD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2BAE-C746-8FE7-35DF26E9DADD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2BAE-C746-8FE7-35DF26E9DADD}"/>
              </c:ext>
            </c:extLst>
          </c:dPt>
          <c:dPt>
            <c:idx val="7"/>
            <c:invertIfNegative val="0"/>
            <c:bubble3D val="0"/>
            <c:spPr>
              <a:solidFill>
                <a:schemeClr val="tx1">
                  <a:lumMod val="75000"/>
                  <a:lumOff val="2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2BAE-C746-8FE7-35DF26E9DADD}"/>
              </c:ext>
            </c:extLst>
          </c:dPt>
          <c:cat>
            <c:strRef>
              <c:f>'空白 - 小売週次販売'!$B$7:$B$14</c:f>
              <c:strCache>
                <c:ptCount val="8"/>
                <c:pt idx="0">
                  <c:v>商品 1</c:v>
                </c:pt>
                <c:pt idx="1">
                  <c:v>商品 2</c:v>
                </c:pt>
                <c:pt idx="2">
                  <c:v>商品 3</c:v>
                </c:pt>
                <c:pt idx="3">
                  <c:v>商品 4</c:v>
                </c:pt>
                <c:pt idx="4">
                  <c:v>商品 5</c:v>
                </c:pt>
                <c:pt idx="5">
                  <c:v>商品 6</c:v>
                </c:pt>
                <c:pt idx="6">
                  <c:v>商品 7</c:v>
                </c:pt>
                <c:pt idx="7">
                  <c:v>商品 8</c:v>
                </c:pt>
              </c:strCache>
            </c:strRef>
          </c:cat>
          <c:val>
            <c:numRef>
              <c:f>'空白 - 小売週次販売'!$I$7:$I$14</c:f>
              <c:numCache>
                <c:formatCode>"$"#,##0.00</c:formatCode>
                <c:ptCount val="8"/>
                <c:pt idx="0">
                  <c:v>2.5</c:v>
                </c:pt>
                <c:pt idx="1">
                  <c:v>2.5</c:v>
                </c:pt>
                <c:pt idx="2">
                  <c:v>2.5</c:v>
                </c:pt>
                <c:pt idx="3">
                  <c:v>2.5</c:v>
                </c:pt>
                <c:pt idx="4">
                  <c:v>2.5</c:v>
                </c:pt>
                <c:pt idx="5">
                  <c:v>2.5</c:v>
                </c:pt>
                <c:pt idx="6">
                  <c:v>2.5</c:v>
                </c:pt>
                <c:pt idx="7">
                  <c:v>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2BAE-C746-8FE7-35DF26E9DA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92401608"/>
        <c:axId val="2092405368"/>
      </c:barChart>
      <c:catAx>
        <c:axId val="2092401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Arial" charset="0"/>
              </a:defRPr>
            </a:pPr>
            <a:endParaRPr lang="en-US"/>
          </a:p>
        </c:txPr>
        <c:crossAx val="2092405368"/>
        <c:crossesAt val="0"/>
        <c:auto val="1"/>
        <c:lblAlgn val="ctr"/>
        <c:lblOffset val="100"/>
        <c:noMultiLvlLbl val="0"/>
      </c:catAx>
      <c:valAx>
        <c:axId val="2092405368"/>
        <c:scaling>
          <c:orientation val="minMax"/>
          <c:max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20924016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081-844B-9666-3E913BABAC6A}"/>
              </c:ext>
            </c:extLst>
          </c:dPt>
          <c:dPt>
            <c:idx val="1"/>
            <c:bubble3D val="0"/>
            <c:spPr>
              <a:solidFill>
                <a:schemeClr val="accent6">
                  <a:lumMod val="5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081-844B-9666-3E913BABAC6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081-844B-9666-3E913BABAC6A}"/>
              </c:ext>
            </c:extLst>
          </c:dPt>
          <c:dPt>
            <c:idx val="3"/>
            <c:bubble3D val="0"/>
            <c:spPr>
              <a:solidFill>
                <a:schemeClr val="accent4">
                  <a:lumMod val="75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6081-844B-9666-3E913BABAC6A}"/>
              </c:ext>
            </c:extLst>
          </c:dPt>
          <c:dPt>
            <c:idx val="4"/>
            <c:bubble3D val="0"/>
            <c:spPr>
              <a:solidFill>
                <a:schemeClr val="accent1">
                  <a:lumMod val="5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6081-844B-9666-3E913BABAC6A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6081-844B-9666-3E913BABAC6A}"/>
              </c:ext>
            </c:extLst>
          </c:dPt>
          <c:dPt>
            <c:idx val="6"/>
            <c:bubble3D val="0"/>
            <c:spPr>
              <a:solidFill>
                <a:schemeClr val="accent2">
                  <a:lumMod val="75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6081-844B-9666-3E913BABAC6A}"/>
              </c:ext>
            </c:extLst>
          </c:dPt>
          <c:dPt>
            <c:idx val="7"/>
            <c:bubble3D val="0"/>
            <c:spPr>
              <a:solidFill>
                <a:schemeClr val="tx1">
                  <a:lumMod val="75000"/>
                  <a:lumOff val="25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6081-844B-9666-3E913BABAC6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Century Gothic" panose="020B0502020202020204" pitchFamily="34" charset="0"/>
                    <a:ea typeface="Arial" charset="0"/>
                    <a:cs typeface="Arial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'空白 - 小売週次販売'!$C$17:$J$17</c:f>
              <c:strCache>
                <c:ptCount val="8"/>
                <c:pt idx="0">
                  <c:v>商品 1</c:v>
                </c:pt>
                <c:pt idx="1">
                  <c:v>商品 2</c:v>
                </c:pt>
                <c:pt idx="2">
                  <c:v>商品 3</c:v>
                </c:pt>
                <c:pt idx="3">
                  <c:v>商品 4</c:v>
                </c:pt>
                <c:pt idx="4">
                  <c:v>商品 5</c:v>
                </c:pt>
                <c:pt idx="5">
                  <c:v>商品 6</c:v>
                </c:pt>
                <c:pt idx="6">
                  <c:v>商品 7</c:v>
                </c:pt>
                <c:pt idx="7">
                  <c:v>商品 8</c:v>
                </c:pt>
              </c:strCache>
            </c:strRef>
          </c:cat>
          <c:val>
            <c:numRef>
              <c:f>'空白 - 小売週次販売'!$C$19:$J$19</c:f>
              <c:numCache>
                <c:formatCode>0%</c:formatCode>
                <c:ptCount val="8"/>
                <c:pt idx="0">
                  <c:v>4.9019607843137254E-3</c:v>
                </c:pt>
                <c:pt idx="1">
                  <c:v>1.9607843137254902E-2</c:v>
                </c:pt>
                <c:pt idx="2">
                  <c:v>4.4117647058823532E-2</c:v>
                </c:pt>
                <c:pt idx="3">
                  <c:v>7.8431372549019607E-2</c:v>
                </c:pt>
                <c:pt idx="4">
                  <c:v>0.12254901960784313</c:v>
                </c:pt>
                <c:pt idx="5">
                  <c:v>0.17647058823529413</c:v>
                </c:pt>
                <c:pt idx="6">
                  <c:v>0.24019607843137256</c:v>
                </c:pt>
                <c:pt idx="7">
                  <c:v>0.31372549019607843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6081-844B-9666-3E913BABAC6A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2-6081-844B-9666-3E913BABAC6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4-6081-844B-9666-3E913BABAC6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6-6081-844B-9666-3E913BABAC6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8-6081-844B-9666-3E913BABAC6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A-6081-844B-9666-3E913BABAC6A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C-6081-844B-9666-3E913BABAC6A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E-6081-844B-9666-3E913BABAC6A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0-6081-844B-9666-3E913BABAC6A}"/>
              </c:ext>
            </c:extLst>
          </c:dPt>
          <c:cat>
            <c:strRef>
              <c:f>'空白 - 小売週次販売'!$C$17:$J$17</c:f>
              <c:strCache>
                <c:ptCount val="8"/>
                <c:pt idx="0">
                  <c:v>商品 1</c:v>
                </c:pt>
                <c:pt idx="1">
                  <c:v>商品 2</c:v>
                </c:pt>
                <c:pt idx="2">
                  <c:v>商品 3</c:v>
                </c:pt>
                <c:pt idx="3">
                  <c:v>商品 4</c:v>
                </c:pt>
                <c:pt idx="4">
                  <c:v>商品 5</c:v>
                </c:pt>
                <c:pt idx="5">
                  <c:v>商品 6</c:v>
                </c:pt>
                <c:pt idx="6">
                  <c:v>商品 7</c:v>
                </c:pt>
                <c:pt idx="7">
                  <c:v>商品 8</c:v>
                </c:pt>
              </c:strCache>
            </c:strRef>
          </c:cat>
          <c:val>
            <c:numRef>
              <c:f>'空白 - 小売週次販売'!$C$19:$J$19</c:f>
              <c:numCache>
                <c:formatCode>0%</c:formatCode>
                <c:ptCount val="8"/>
                <c:pt idx="0">
                  <c:v>4.9019607843137254E-3</c:v>
                </c:pt>
                <c:pt idx="1">
                  <c:v>1.9607843137254902E-2</c:v>
                </c:pt>
                <c:pt idx="2">
                  <c:v>4.4117647058823532E-2</c:v>
                </c:pt>
                <c:pt idx="3">
                  <c:v>7.8431372549019607E-2</c:v>
                </c:pt>
                <c:pt idx="4">
                  <c:v>0.12254901960784313</c:v>
                </c:pt>
                <c:pt idx="5">
                  <c:v>0.17647058823529413</c:v>
                </c:pt>
                <c:pt idx="6">
                  <c:v>0.24019607843137256</c:v>
                </c:pt>
                <c:pt idx="7">
                  <c:v>0.31372549019607843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6081-844B-9666-3E913BABAC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l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MS PGothic" panose="020B0600070205080204" pitchFamily="34" charset="-128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28575" cap="rnd">
              <a:solidFill>
                <a:srgbClr val="00B050"/>
              </a:solidFill>
              <a:round/>
              <a:tailEnd type="none"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'空白 - 小売週次販売'!$B$7:$B$14</c:f>
              <c:strCache>
                <c:ptCount val="8"/>
                <c:pt idx="0">
                  <c:v>商品 1</c:v>
                </c:pt>
                <c:pt idx="1">
                  <c:v>商品 2</c:v>
                </c:pt>
                <c:pt idx="2">
                  <c:v>商品 3</c:v>
                </c:pt>
                <c:pt idx="3">
                  <c:v>商品 4</c:v>
                </c:pt>
                <c:pt idx="4">
                  <c:v>商品 5</c:v>
                </c:pt>
                <c:pt idx="5">
                  <c:v>商品 6</c:v>
                </c:pt>
                <c:pt idx="6">
                  <c:v>商品 7</c:v>
                </c:pt>
                <c:pt idx="7">
                  <c:v>商品 8</c:v>
                </c:pt>
              </c:strCache>
            </c:strRef>
          </c:cat>
          <c:val>
            <c:numRef>
              <c:f>'空白 - 小売週次販売'!$K$7:$K$14</c:f>
              <c:numCache>
                <c:formatCode>"$"#,##0.00</c:formatCode>
                <c:ptCount val="8"/>
                <c:pt idx="0">
                  <c:v>2.5</c:v>
                </c:pt>
                <c:pt idx="1">
                  <c:v>5</c:v>
                </c:pt>
                <c:pt idx="2">
                  <c:v>7.5</c:v>
                </c:pt>
                <c:pt idx="3">
                  <c:v>10</c:v>
                </c:pt>
                <c:pt idx="4">
                  <c:v>12.5</c:v>
                </c:pt>
                <c:pt idx="5">
                  <c:v>15</c:v>
                </c:pt>
                <c:pt idx="6">
                  <c:v>17.5</c:v>
                </c:pt>
                <c:pt idx="7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7E-514A-955A-B066C1A94B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8774520"/>
        <c:axId val="2088769256"/>
      </c:lineChart>
      <c:catAx>
        <c:axId val="2088774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Arial" charset="0"/>
              </a:defRPr>
            </a:pPr>
            <a:endParaRPr lang="en-US"/>
          </a:p>
        </c:txPr>
        <c:crossAx val="2088769256"/>
        <c:crosses val="autoZero"/>
        <c:auto val="1"/>
        <c:lblAlgn val="ctr"/>
        <c:lblOffset val="100"/>
        <c:noMultiLvlLbl val="0"/>
      </c:catAx>
      <c:valAx>
        <c:axId val="2088769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2088774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hyperlink" Target="https://jp.smartsheet.com/try-it?trp=77986&amp;utm_language=JP&amp;utm_source=template-excel&amp;utm_medium=content&amp;utm_campaign=ic-Retail+Weekly+Sales+Report-excel-77986-jp&amp;lpa=ic+Retail+Weekly+Sales+Report+excel+77986+jp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20</xdr:row>
      <xdr:rowOff>0</xdr:rowOff>
    </xdr:from>
    <xdr:to>
      <xdr:col>11</xdr:col>
      <xdr:colOff>50800</xdr:colOff>
      <xdr:row>43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B79526F-B63F-4F08-AA24-6CA08AD301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12700</xdr:colOff>
      <xdr:row>45</xdr:row>
      <xdr:rowOff>25400</xdr:rowOff>
    </xdr:from>
    <xdr:to>
      <xdr:col>4</xdr:col>
      <xdr:colOff>1066800</xdr:colOff>
      <xdr:row>63</xdr:row>
      <xdr:rowOff>101600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DA5D672-C2AD-4BF7-A1D9-1EAE416AFC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25400</xdr:colOff>
      <xdr:row>45</xdr:row>
      <xdr:rowOff>0</xdr:rowOff>
    </xdr:from>
    <xdr:to>
      <xdr:col>11</xdr:col>
      <xdr:colOff>50800</xdr:colOff>
      <xdr:row>64</xdr:row>
      <xdr:rowOff>25400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190AE07-80FC-416E-9E2B-DA7206129D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8</xdr:col>
      <xdr:colOff>843116</xdr:colOff>
      <xdr:row>0</xdr:row>
      <xdr:rowOff>63500</xdr:rowOff>
    </xdr:from>
    <xdr:to>
      <xdr:col>11</xdr:col>
      <xdr:colOff>0</xdr:colOff>
      <xdr:row>0</xdr:row>
      <xdr:rowOff>520700</xdr:rowOff>
    </xdr:to>
    <xdr:pic>
      <xdr:nvPicPr>
        <xdr:cNvPr id="5" name="Picture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68E9153-99C2-548A-99B5-2AEFEB6FCC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9644216" y="63500"/>
          <a:ext cx="2585884" cy="457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20</xdr:row>
      <xdr:rowOff>0</xdr:rowOff>
    </xdr:from>
    <xdr:to>
      <xdr:col>11</xdr:col>
      <xdr:colOff>50800</xdr:colOff>
      <xdr:row>43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CDD0A46-055B-1E44-9F19-39947461A8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12700</xdr:colOff>
      <xdr:row>45</xdr:row>
      <xdr:rowOff>25400</xdr:rowOff>
    </xdr:from>
    <xdr:to>
      <xdr:col>4</xdr:col>
      <xdr:colOff>1066800</xdr:colOff>
      <xdr:row>63</xdr:row>
      <xdr:rowOff>101600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70C0AF8-D609-1542-82AB-DF9556D995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25400</xdr:colOff>
      <xdr:row>45</xdr:row>
      <xdr:rowOff>0</xdr:rowOff>
    </xdr:from>
    <xdr:to>
      <xdr:col>11</xdr:col>
      <xdr:colOff>50800</xdr:colOff>
      <xdr:row>64</xdr:row>
      <xdr:rowOff>25400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18F91DD-9248-3C49-8599-051B8E02E8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jp.smartsheet.com/try-it?trp=77986&amp;utm_language=JP&amp;utm_source=template-excel&amp;utm_medium=content&amp;utm_campaign=ic-Retail+Weekly+Sales+Report-excel-77986-jp&amp;lpa=ic+Retail+Weekly+Sales+Report+excel+77986+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B3F733-C5FD-4107-A441-44B413DD9440}">
  <sheetPr>
    <tabColor theme="3" tint="0.59999389629810485"/>
    <pageSetUpPr fitToPage="1"/>
  </sheetPr>
  <dimension ref="B1:K66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11.1640625" defaultRowHeight="16"/>
  <cols>
    <col min="1" max="1" width="3.1640625" style="2" customWidth="1"/>
    <col min="2" max="2" width="25.1640625" style="41" customWidth="1"/>
    <col min="3" max="3" width="17.6640625" style="2" customWidth="1"/>
    <col min="4" max="6" width="14.1640625" style="2" customWidth="1"/>
    <col min="7" max="8" width="13.5" style="2" customWidth="1"/>
    <col min="9" max="9" width="16.6640625" style="2" customWidth="1"/>
    <col min="10" max="11" width="14.1640625" style="2" customWidth="1"/>
    <col min="12" max="12" width="3.1640625" style="2" customWidth="1"/>
    <col min="13" max="16384" width="11.1640625" style="2"/>
  </cols>
  <sheetData>
    <row r="1" spans="2:11" ht="45" customHeight="1">
      <c r="B1" s="3" t="s">
        <v>2</v>
      </c>
      <c r="C1" s="3"/>
      <c r="D1" s="3"/>
      <c r="E1" s="3"/>
      <c r="F1" s="3"/>
      <c r="G1" s="3"/>
      <c r="H1" s="3"/>
      <c r="I1" s="3"/>
      <c r="J1" s="3"/>
      <c r="K1" s="4"/>
    </row>
    <row r="2" spans="2:11" ht="22.5" customHeight="1">
      <c r="B2" s="59" t="s">
        <v>3</v>
      </c>
      <c r="C2" s="59"/>
      <c r="D2" s="3"/>
      <c r="E2" s="60" t="s">
        <v>4</v>
      </c>
      <c r="F2" s="60"/>
      <c r="G2" s="3"/>
      <c r="H2" s="60" t="s">
        <v>5</v>
      </c>
      <c r="I2" s="60"/>
      <c r="J2" s="60"/>
      <c r="K2" s="4"/>
    </row>
    <row r="3" spans="2:11" ht="32" customHeight="1">
      <c r="B3" s="61" t="s">
        <v>6</v>
      </c>
      <c r="C3" s="61"/>
      <c r="D3" s="5"/>
      <c r="E3" s="61" t="s">
        <v>0</v>
      </c>
      <c r="F3" s="61"/>
      <c r="G3" s="5"/>
      <c r="H3" s="62" t="s">
        <v>1</v>
      </c>
      <c r="I3" s="62"/>
      <c r="J3" s="62"/>
      <c r="K3" s="4"/>
    </row>
    <row r="4" spans="2:11" ht="20" customHeight="1">
      <c r="B4" s="3"/>
      <c r="C4" s="3"/>
      <c r="D4" s="3"/>
      <c r="E4" s="3"/>
      <c r="F4" s="3"/>
      <c r="G4" s="3"/>
      <c r="H4" s="3"/>
      <c r="I4" s="3"/>
      <c r="J4" s="3"/>
      <c r="K4" s="4"/>
    </row>
    <row r="5" spans="2:11" ht="32" customHeight="1">
      <c r="B5" s="56" t="s">
        <v>7</v>
      </c>
      <c r="C5" s="57"/>
      <c r="D5" s="57"/>
      <c r="E5" s="57"/>
      <c r="F5" s="57"/>
      <c r="G5" s="57"/>
      <c r="H5" s="57"/>
      <c r="I5" s="57"/>
      <c r="J5" s="57"/>
      <c r="K5" s="58"/>
    </row>
    <row r="6" spans="2:11" ht="50" customHeight="1">
      <c r="B6" s="6" t="s">
        <v>8</v>
      </c>
      <c r="C6" s="7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7" t="s">
        <v>14</v>
      </c>
      <c r="I6" s="7" t="s">
        <v>15</v>
      </c>
      <c r="J6" s="7" t="s">
        <v>16</v>
      </c>
      <c r="K6" s="8" t="s">
        <v>17</v>
      </c>
    </row>
    <row r="7" spans="2:11" ht="18" customHeight="1">
      <c r="B7" s="9" t="s">
        <v>18</v>
      </c>
      <c r="C7" s="10">
        <v>19.5</v>
      </c>
      <c r="D7" s="11">
        <v>0.83</v>
      </c>
      <c r="E7" s="12">
        <v>35</v>
      </c>
      <c r="F7" s="10">
        <f t="shared" ref="F7:F14" si="0">IFERROR($E7*$C7*(1+$D7),0)</f>
        <v>1248.9750000000001</v>
      </c>
      <c r="G7" s="10">
        <v>5</v>
      </c>
      <c r="H7" s="10">
        <v>2.5</v>
      </c>
      <c r="I7" s="10">
        <f t="shared" ref="I7:I14" si="1">IFERROR($C7*$D7+$G7-$H7,0)</f>
        <v>18.684999999999999</v>
      </c>
      <c r="J7" s="12">
        <v>0</v>
      </c>
      <c r="K7" s="13">
        <f t="shared" ref="K7:K14" si="2">IFERROR(($E7-$J7)*$I7+($J7*$H7),0)</f>
        <v>653.97499999999991</v>
      </c>
    </row>
    <row r="8" spans="2:11" ht="18" customHeight="1">
      <c r="B8" s="14" t="s">
        <v>19</v>
      </c>
      <c r="C8" s="15">
        <v>24.5</v>
      </c>
      <c r="D8" s="16">
        <v>0.87</v>
      </c>
      <c r="E8" s="17">
        <v>52</v>
      </c>
      <c r="F8" s="15">
        <f t="shared" si="0"/>
        <v>2382.38</v>
      </c>
      <c r="G8" s="15">
        <v>5</v>
      </c>
      <c r="H8" s="15">
        <v>2.5</v>
      </c>
      <c r="I8" s="15">
        <f t="shared" si="1"/>
        <v>23.815000000000001</v>
      </c>
      <c r="J8" s="17">
        <v>1</v>
      </c>
      <c r="K8" s="18">
        <f t="shared" si="2"/>
        <v>1217.0650000000001</v>
      </c>
    </row>
    <row r="9" spans="2:11" ht="18" customHeight="1">
      <c r="B9" s="9" t="s">
        <v>20</v>
      </c>
      <c r="C9" s="10">
        <v>19.5</v>
      </c>
      <c r="D9" s="11">
        <v>0.75</v>
      </c>
      <c r="E9" s="12">
        <v>28</v>
      </c>
      <c r="F9" s="10">
        <f t="shared" si="0"/>
        <v>955.5</v>
      </c>
      <c r="G9" s="10">
        <v>5</v>
      </c>
      <c r="H9" s="10">
        <v>2.5</v>
      </c>
      <c r="I9" s="10">
        <f t="shared" si="1"/>
        <v>17.125</v>
      </c>
      <c r="J9" s="12">
        <v>0</v>
      </c>
      <c r="K9" s="13">
        <f t="shared" si="2"/>
        <v>479.5</v>
      </c>
    </row>
    <row r="10" spans="2:11" ht="18" customHeight="1">
      <c r="B10" s="14" t="s">
        <v>21</v>
      </c>
      <c r="C10" s="15">
        <v>17.5</v>
      </c>
      <c r="D10" s="16">
        <v>0.9</v>
      </c>
      <c r="E10" s="17">
        <v>55</v>
      </c>
      <c r="F10" s="15">
        <f t="shared" si="0"/>
        <v>1828.75</v>
      </c>
      <c r="G10" s="15">
        <v>5</v>
      </c>
      <c r="H10" s="15">
        <v>2.5</v>
      </c>
      <c r="I10" s="15">
        <f t="shared" si="1"/>
        <v>18.25</v>
      </c>
      <c r="J10" s="17">
        <v>0</v>
      </c>
      <c r="K10" s="18">
        <f t="shared" si="2"/>
        <v>1003.75</v>
      </c>
    </row>
    <row r="11" spans="2:11" ht="18" customHeight="1">
      <c r="B11" s="9" t="s">
        <v>22</v>
      </c>
      <c r="C11" s="10">
        <v>14.5</v>
      </c>
      <c r="D11" s="11">
        <v>0.95</v>
      </c>
      <c r="E11" s="12">
        <v>40</v>
      </c>
      <c r="F11" s="10">
        <f t="shared" si="0"/>
        <v>1131</v>
      </c>
      <c r="G11" s="10">
        <v>5</v>
      </c>
      <c r="H11" s="10">
        <v>2.5</v>
      </c>
      <c r="I11" s="10">
        <f t="shared" si="1"/>
        <v>16.274999999999999</v>
      </c>
      <c r="J11" s="12">
        <v>0</v>
      </c>
      <c r="K11" s="13">
        <f t="shared" si="2"/>
        <v>651</v>
      </c>
    </row>
    <row r="12" spans="2:11" ht="18" customHeight="1">
      <c r="B12" s="14" t="s">
        <v>23</v>
      </c>
      <c r="C12" s="15">
        <v>11</v>
      </c>
      <c r="D12" s="16">
        <v>1</v>
      </c>
      <c r="E12" s="17">
        <v>60</v>
      </c>
      <c r="F12" s="15">
        <f t="shared" si="0"/>
        <v>1320</v>
      </c>
      <c r="G12" s="15">
        <v>5</v>
      </c>
      <c r="H12" s="15">
        <v>2.5</v>
      </c>
      <c r="I12" s="15">
        <f t="shared" si="1"/>
        <v>13.5</v>
      </c>
      <c r="J12" s="17">
        <v>0</v>
      </c>
      <c r="K12" s="18">
        <f t="shared" si="2"/>
        <v>810</v>
      </c>
    </row>
    <row r="13" spans="2:11" ht="18" customHeight="1">
      <c r="B13" s="9" t="s">
        <v>24</v>
      </c>
      <c r="C13" s="10">
        <v>49</v>
      </c>
      <c r="D13" s="11">
        <v>0.65</v>
      </c>
      <c r="E13" s="12">
        <v>37</v>
      </c>
      <c r="F13" s="10">
        <f t="shared" si="0"/>
        <v>2991.45</v>
      </c>
      <c r="G13" s="10">
        <v>5</v>
      </c>
      <c r="H13" s="10">
        <v>2.5</v>
      </c>
      <c r="I13" s="10">
        <f t="shared" si="1"/>
        <v>34.35</v>
      </c>
      <c r="J13" s="12">
        <v>2</v>
      </c>
      <c r="K13" s="13">
        <f t="shared" si="2"/>
        <v>1207.25</v>
      </c>
    </row>
    <row r="14" spans="2:11" ht="18" customHeight="1">
      <c r="B14" s="19" t="s">
        <v>25</v>
      </c>
      <c r="C14" s="20">
        <v>24.5</v>
      </c>
      <c r="D14" s="21">
        <v>0.92</v>
      </c>
      <c r="E14" s="22">
        <v>44</v>
      </c>
      <c r="F14" s="20">
        <f t="shared" si="0"/>
        <v>2069.7599999999998</v>
      </c>
      <c r="G14" s="20">
        <v>5</v>
      </c>
      <c r="H14" s="20">
        <v>2.5</v>
      </c>
      <c r="I14" s="20">
        <f t="shared" si="1"/>
        <v>25.040000000000003</v>
      </c>
      <c r="J14" s="22">
        <v>0</v>
      </c>
      <c r="K14" s="23">
        <f t="shared" si="2"/>
        <v>1101.7600000000002</v>
      </c>
    </row>
    <row r="15" spans="2:11" ht="20" customHeight="1">
      <c r="B15" s="24"/>
      <c r="C15" s="25"/>
      <c r="D15" s="25"/>
      <c r="E15" s="25"/>
      <c r="F15" s="25"/>
      <c r="G15" s="25"/>
      <c r="H15" s="25"/>
      <c r="I15" s="25"/>
      <c r="J15" s="25"/>
      <c r="K15" s="25"/>
    </row>
    <row r="16" spans="2:11" ht="33" customHeight="1">
      <c r="B16" s="56" t="s">
        <v>26</v>
      </c>
      <c r="C16" s="57"/>
      <c r="D16" s="57"/>
      <c r="E16" s="57"/>
      <c r="F16" s="57"/>
      <c r="G16" s="57"/>
      <c r="H16" s="57"/>
      <c r="I16" s="57"/>
      <c r="J16" s="57"/>
      <c r="K16" s="58"/>
    </row>
    <row r="17" spans="2:11" ht="24" customHeight="1">
      <c r="B17" s="26"/>
      <c r="C17" s="27" t="s">
        <v>27</v>
      </c>
      <c r="D17" s="28" t="s">
        <v>28</v>
      </c>
      <c r="E17" s="29" t="s">
        <v>29</v>
      </c>
      <c r="F17" s="30" t="s">
        <v>30</v>
      </c>
      <c r="G17" s="31" t="s">
        <v>31</v>
      </c>
      <c r="H17" s="32" t="s">
        <v>32</v>
      </c>
      <c r="I17" s="33" t="s">
        <v>33</v>
      </c>
      <c r="J17" s="34" t="s">
        <v>34</v>
      </c>
      <c r="K17" s="35" t="s">
        <v>35</v>
      </c>
    </row>
    <row r="18" spans="2:11" ht="24" customHeight="1">
      <c r="B18" s="36" t="s">
        <v>12</v>
      </c>
      <c r="C18" s="37">
        <f>F7</f>
        <v>1248.9750000000001</v>
      </c>
      <c r="D18" s="37">
        <f>F8</f>
        <v>2382.38</v>
      </c>
      <c r="E18" s="37">
        <f>F9</f>
        <v>955.5</v>
      </c>
      <c r="F18" s="37">
        <f>F10</f>
        <v>1828.75</v>
      </c>
      <c r="G18" s="37">
        <f>F11</f>
        <v>1131</v>
      </c>
      <c r="H18" s="37">
        <f>F12</f>
        <v>1320</v>
      </c>
      <c r="I18" s="37">
        <f>F13</f>
        <v>2991.45</v>
      </c>
      <c r="J18" s="37">
        <f>F14</f>
        <v>2069.7599999999998</v>
      </c>
      <c r="K18" s="38">
        <f>SUM(C18:J18)</f>
        <v>13927.815000000001</v>
      </c>
    </row>
    <row r="19" spans="2:11" ht="24" customHeight="1">
      <c r="B19" s="36" t="s">
        <v>36</v>
      </c>
      <c r="C19" s="39">
        <f>C18/K18</f>
        <v>8.9674870035249613E-2</v>
      </c>
      <c r="D19" s="39">
        <f>D18/K18</f>
        <v>0.17105195610366739</v>
      </c>
      <c r="E19" s="39">
        <f>E18/K18</f>
        <v>6.8603725710027014E-2</v>
      </c>
      <c r="F19" s="39">
        <f>F18/K18</f>
        <v>0.13130200250362314</v>
      </c>
      <c r="G19" s="39">
        <f>G18/K18</f>
        <v>8.1204410024113619E-2</v>
      </c>
      <c r="H19" s="39">
        <f>H18/K18</f>
        <v>9.4774377746976099E-2</v>
      </c>
      <c r="I19" s="39">
        <f>I18/K18</f>
        <v>0.21478243356908458</v>
      </c>
      <c r="J19" s="39">
        <f>J18/K18</f>
        <v>0.14860622430725851</v>
      </c>
      <c r="K19" s="40">
        <f>SUM(C19:J19)</f>
        <v>0.99999999999999978</v>
      </c>
    </row>
    <row r="20" spans="2:11" ht="10" customHeight="1"/>
    <row r="21" spans="2:11">
      <c r="B21" s="2"/>
    </row>
    <row r="22" spans="2:11">
      <c r="B22" s="2"/>
    </row>
    <row r="23" spans="2:11">
      <c r="B23" s="2"/>
    </row>
    <row r="24" spans="2:11">
      <c r="B24" s="2"/>
    </row>
    <row r="25" spans="2:11">
      <c r="B25" s="2"/>
    </row>
    <row r="26" spans="2:11">
      <c r="B26" s="2"/>
    </row>
    <row r="27" spans="2:11">
      <c r="B27" s="2"/>
    </row>
    <row r="28" spans="2:11">
      <c r="B28" s="2"/>
    </row>
    <row r="29" spans="2:11">
      <c r="B29" s="2"/>
    </row>
    <row r="30" spans="2:11">
      <c r="B30" s="2"/>
    </row>
    <row r="31" spans="2:11">
      <c r="B31" s="2"/>
    </row>
    <row r="32" spans="2:11">
      <c r="B32" s="2"/>
    </row>
    <row r="33" spans="2:11">
      <c r="B33" s="2"/>
    </row>
    <row r="34" spans="2:11">
      <c r="B34" s="2"/>
    </row>
    <row r="35" spans="2:11">
      <c r="B35" s="2"/>
    </row>
    <row r="36" spans="2:11">
      <c r="B36" s="2"/>
    </row>
    <row r="37" spans="2:11">
      <c r="B37" s="2"/>
    </row>
    <row r="38" spans="2:11">
      <c r="B38" s="2"/>
    </row>
    <row r="39" spans="2:11">
      <c r="B39" s="2"/>
    </row>
    <row r="40" spans="2:11">
      <c r="B40" s="2"/>
    </row>
    <row r="41" spans="2:11">
      <c r="B41" s="2"/>
    </row>
    <row r="42" spans="2:11">
      <c r="B42" s="2"/>
    </row>
    <row r="43" spans="2:11">
      <c r="B43" s="2"/>
    </row>
    <row r="44" spans="2:11">
      <c r="B44" s="2"/>
    </row>
    <row r="45" spans="2:11" s="42" customFormat="1" ht="22.5" customHeight="1">
      <c r="B45" s="43" t="s">
        <v>37</v>
      </c>
      <c r="C45" s="43"/>
      <c r="D45" s="43"/>
      <c r="E45" s="43"/>
      <c r="F45" s="43" t="s">
        <v>38</v>
      </c>
      <c r="G45" s="43"/>
      <c r="H45" s="43"/>
      <c r="I45" s="43"/>
      <c r="J45" s="43"/>
      <c r="K45" s="43"/>
    </row>
    <row r="46" spans="2:11">
      <c r="B46" s="2"/>
    </row>
    <row r="47" spans="2:11">
      <c r="B47" s="2"/>
    </row>
    <row r="48" spans="2:11">
      <c r="B48" s="2"/>
    </row>
    <row r="49" spans="2:2">
      <c r="B49" s="2"/>
    </row>
    <row r="50" spans="2:2">
      <c r="B50" s="2"/>
    </row>
    <row r="51" spans="2:2">
      <c r="B51" s="2"/>
    </row>
    <row r="52" spans="2:2">
      <c r="B52" s="2"/>
    </row>
    <row r="53" spans="2:2">
      <c r="B53" s="2"/>
    </row>
    <row r="54" spans="2:2">
      <c r="B54" s="2"/>
    </row>
    <row r="55" spans="2:2">
      <c r="B55" s="2"/>
    </row>
    <row r="56" spans="2:2">
      <c r="B56" s="2"/>
    </row>
    <row r="57" spans="2:2">
      <c r="B57" s="2"/>
    </row>
    <row r="58" spans="2:2">
      <c r="B58" s="2"/>
    </row>
    <row r="59" spans="2:2">
      <c r="B59" s="2"/>
    </row>
    <row r="60" spans="2:2">
      <c r="B60" s="2"/>
    </row>
    <row r="61" spans="2:2">
      <c r="B61" s="2"/>
    </row>
    <row r="62" spans="2:2">
      <c r="B62" s="2"/>
    </row>
    <row r="63" spans="2:2">
      <c r="B63" s="2"/>
    </row>
    <row r="64" spans="2:2">
      <c r="B64" s="2"/>
    </row>
    <row r="65" spans="2:11">
      <c r="B65" s="2"/>
    </row>
    <row r="66" spans="2:11" s="55" customFormat="1" ht="50" customHeight="1">
      <c r="B66" s="63" t="s">
        <v>40</v>
      </c>
      <c r="C66" s="63"/>
      <c r="D66" s="63"/>
      <c r="E66" s="63"/>
      <c r="F66" s="63"/>
      <c r="G66" s="63"/>
      <c r="H66" s="63"/>
      <c r="I66" s="63"/>
      <c r="J66" s="63"/>
      <c r="K66" s="63"/>
    </row>
  </sheetData>
  <autoFilter ref="B6:K6" xr:uid="{EBB3F733-C5FD-4107-A441-44B413DD9440}"/>
  <mergeCells count="9">
    <mergeCell ref="B5:K5"/>
    <mergeCell ref="B16:K16"/>
    <mergeCell ref="B66:K66"/>
    <mergeCell ref="B2:C2"/>
    <mergeCell ref="E2:F2"/>
    <mergeCell ref="H2:J2"/>
    <mergeCell ref="B3:C3"/>
    <mergeCell ref="E3:F3"/>
    <mergeCell ref="H3:J3"/>
  </mergeCells>
  <phoneticPr fontId="17" type="noConversion"/>
  <hyperlinks>
    <hyperlink ref="B66:K66" r:id="rId1" display="ここをクリックして Smartsheet で作成" xr:uid="{EE6A17AE-CF0F-4FDE-8426-CFBF5AD45434}"/>
  </hyperlinks>
  <pageMargins left="0.3" right="0.3" top="0.3" bottom="0.3" header="0" footer="0"/>
  <pageSetup scale="58" orientation="portrait" horizontalDpi="1200" verticalDpi="1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3" tint="0.79998168889431442"/>
    <pageSetUpPr fitToPage="1"/>
  </sheetPr>
  <dimension ref="B1:K65"/>
  <sheetViews>
    <sheetView showGridLines="0" zoomScaleNormal="100" workbookViewId="0">
      <selection activeCell="B6" sqref="B6:K6"/>
    </sheetView>
  </sheetViews>
  <sheetFormatPr baseColWidth="10" defaultColWidth="11.1640625" defaultRowHeight="16"/>
  <cols>
    <col min="1" max="1" width="3.1640625" style="2" customWidth="1"/>
    <col min="2" max="2" width="25.1640625" style="41" customWidth="1"/>
    <col min="3" max="3" width="18" style="2" customWidth="1"/>
    <col min="4" max="6" width="14.1640625" style="2" customWidth="1"/>
    <col min="7" max="7" width="13.5" style="2" customWidth="1"/>
    <col min="8" max="8" width="13.33203125" style="2" customWidth="1"/>
    <col min="9" max="9" width="17.6640625" style="2" customWidth="1"/>
    <col min="10" max="11" width="14.1640625" style="2" customWidth="1"/>
    <col min="12" max="12" width="3.1640625" style="2" customWidth="1"/>
    <col min="13" max="16384" width="11.1640625" style="2"/>
  </cols>
  <sheetData>
    <row r="1" spans="2:11" ht="45" customHeight="1">
      <c r="B1" s="3" t="s">
        <v>2</v>
      </c>
      <c r="C1" s="3"/>
      <c r="D1" s="3"/>
      <c r="E1" s="3"/>
      <c r="F1" s="3"/>
      <c r="G1" s="3"/>
      <c r="H1" s="3"/>
      <c r="I1" s="3"/>
      <c r="J1" s="3"/>
      <c r="K1" s="4"/>
    </row>
    <row r="2" spans="2:11" ht="22.5" customHeight="1">
      <c r="B2" s="59" t="s">
        <v>3</v>
      </c>
      <c r="C2" s="59"/>
      <c r="D2" s="3"/>
      <c r="E2" s="60" t="s">
        <v>4</v>
      </c>
      <c r="F2" s="60"/>
      <c r="G2" s="3"/>
      <c r="H2" s="60" t="s">
        <v>5</v>
      </c>
      <c r="I2" s="60"/>
      <c r="J2" s="60"/>
      <c r="K2" s="4"/>
    </row>
    <row r="3" spans="2:11" ht="32" customHeight="1">
      <c r="B3" s="61"/>
      <c r="C3" s="61"/>
      <c r="D3" s="5"/>
      <c r="E3" s="61"/>
      <c r="F3" s="61"/>
      <c r="G3" s="5"/>
      <c r="H3" s="62" t="s">
        <v>1</v>
      </c>
      <c r="I3" s="62"/>
      <c r="J3" s="62"/>
      <c r="K3" s="4"/>
    </row>
    <row r="4" spans="2:11" ht="20" customHeight="1">
      <c r="B4" s="3"/>
      <c r="C4" s="3"/>
      <c r="D4" s="3"/>
      <c r="E4" s="3"/>
      <c r="F4" s="3"/>
      <c r="G4" s="3"/>
      <c r="H4" s="3"/>
      <c r="I4" s="3"/>
      <c r="J4" s="3"/>
      <c r="K4" s="4"/>
    </row>
    <row r="5" spans="2:11" ht="32" customHeight="1">
      <c r="B5" s="56" t="s">
        <v>7</v>
      </c>
      <c r="C5" s="57"/>
      <c r="D5" s="57"/>
      <c r="E5" s="57"/>
      <c r="F5" s="57"/>
      <c r="G5" s="57"/>
      <c r="H5" s="57"/>
      <c r="I5" s="57"/>
      <c r="J5" s="57"/>
      <c r="K5" s="58"/>
    </row>
    <row r="6" spans="2:11" ht="50" customHeight="1">
      <c r="B6" s="44" t="s">
        <v>8</v>
      </c>
      <c r="C6" s="44" t="s">
        <v>9</v>
      </c>
      <c r="D6" s="44" t="s">
        <v>10</v>
      </c>
      <c r="E6" s="44" t="s">
        <v>11</v>
      </c>
      <c r="F6" s="44" t="s">
        <v>12</v>
      </c>
      <c r="G6" s="44" t="s">
        <v>13</v>
      </c>
      <c r="H6" s="44" t="s">
        <v>14</v>
      </c>
      <c r="I6" s="44" t="s">
        <v>15</v>
      </c>
      <c r="J6" s="44" t="s">
        <v>16</v>
      </c>
      <c r="K6" s="45" t="s">
        <v>17</v>
      </c>
    </row>
    <row r="7" spans="2:11" ht="18" customHeight="1">
      <c r="B7" s="46" t="s">
        <v>18</v>
      </c>
      <c r="C7" s="10">
        <v>1</v>
      </c>
      <c r="D7" s="11">
        <v>0</v>
      </c>
      <c r="E7" s="12">
        <v>1</v>
      </c>
      <c r="F7" s="10">
        <f t="shared" ref="F7:F14" si="0">IFERROR($E7*$C7*(1+$D7),0)</f>
        <v>1</v>
      </c>
      <c r="G7" s="10">
        <v>5</v>
      </c>
      <c r="H7" s="10">
        <v>2.5</v>
      </c>
      <c r="I7" s="10">
        <f t="shared" ref="I7:I14" si="1">IFERROR($C7*$D7+$G7-$H7,0)</f>
        <v>2.5</v>
      </c>
      <c r="J7" s="12">
        <v>0</v>
      </c>
      <c r="K7" s="47">
        <f t="shared" ref="K7:K14" si="2">IFERROR(($E7-$J7)*$I7+($J7*$H7),0)</f>
        <v>2.5</v>
      </c>
    </row>
    <row r="8" spans="2:11" ht="18" customHeight="1">
      <c r="B8" s="48" t="s">
        <v>19</v>
      </c>
      <c r="C8" s="15">
        <v>2</v>
      </c>
      <c r="D8" s="16">
        <v>0</v>
      </c>
      <c r="E8" s="17">
        <v>2</v>
      </c>
      <c r="F8" s="15">
        <f t="shared" si="0"/>
        <v>4</v>
      </c>
      <c r="G8" s="15">
        <v>5</v>
      </c>
      <c r="H8" s="15">
        <v>2.5</v>
      </c>
      <c r="I8" s="15">
        <f t="shared" si="1"/>
        <v>2.5</v>
      </c>
      <c r="J8" s="17">
        <v>0</v>
      </c>
      <c r="K8" s="49">
        <f t="shared" si="2"/>
        <v>5</v>
      </c>
    </row>
    <row r="9" spans="2:11" ht="18" customHeight="1">
      <c r="B9" s="46" t="s">
        <v>20</v>
      </c>
      <c r="C9" s="10">
        <v>3</v>
      </c>
      <c r="D9" s="11">
        <v>0</v>
      </c>
      <c r="E9" s="12">
        <v>3</v>
      </c>
      <c r="F9" s="10">
        <f t="shared" si="0"/>
        <v>9</v>
      </c>
      <c r="G9" s="10">
        <v>5</v>
      </c>
      <c r="H9" s="10">
        <v>2.5</v>
      </c>
      <c r="I9" s="10">
        <f t="shared" si="1"/>
        <v>2.5</v>
      </c>
      <c r="J9" s="12">
        <v>0</v>
      </c>
      <c r="K9" s="47">
        <f t="shared" si="2"/>
        <v>7.5</v>
      </c>
    </row>
    <row r="10" spans="2:11" ht="18" customHeight="1">
      <c r="B10" s="48" t="s">
        <v>21</v>
      </c>
      <c r="C10" s="15">
        <v>4</v>
      </c>
      <c r="D10" s="16">
        <v>0</v>
      </c>
      <c r="E10" s="17">
        <v>4</v>
      </c>
      <c r="F10" s="15">
        <f t="shared" si="0"/>
        <v>16</v>
      </c>
      <c r="G10" s="15">
        <v>5</v>
      </c>
      <c r="H10" s="15">
        <v>2.5</v>
      </c>
      <c r="I10" s="15">
        <f t="shared" si="1"/>
        <v>2.5</v>
      </c>
      <c r="J10" s="17">
        <v>0</v>
      </c>
      <c r="K10" s="49">
        <f t="shared" si="2"/>
        <v>10</v>
      </c>
    </row>
    <row r="11" spans="2:11" ht="18" customHeight="1">
      <c r="B11" s="46" t="s">
        <v>22</v>
      </c>
      <c r="C11" s="10">
        <v>5</v>
      </c>
      <c r="D11" s="11">
        <v>0</v>
      </c>
      <c r="E11" s="12">
        <v>5</v>
      </c>
      <c r="F11" s="10">
        <f t="shared" si="0"/>
        <v>25</v>
      </c>
      <c r="G11" s="10">
        <v>5</v>
      </c>
      <c r="H11" s="10">
        <v>2.5</v>
      </c>
      <c r="I11" s="10">
        <f t="shared" si="1"/>
        <v>2.5</v>
      </c>
      <c r="J11" s="12">
        <v>0</v>
      </c>
      <c r="K11" s="47">
        <f t="shared" si="2"/>
        <v>12.5</v>
      </c>
    </row>
    <row r="12" spans="2:11" ht="18" customHeight="1">
      <c r="B12" s="48" t="s">
        <v>23</v>
      </c>
      <c r="C12" s="15">
        <v>6</v>
      </c>
      <c r="D12" s="16">
        <v>0</v>
      </c>
      <c r="E12" s="17">
        <v>6</v>
      </c>
      <c r="F12" s="15">
        <f t="shared" si="0"/>
        <v>36</v>
      </c>
      <c r="G12" s="15">
        <v>5</v>
      </c>
      <c r="H12" s="15">
        <v>2.5</v>
      </c>
      <c r="I12" s="15">
        <f t="shared" si="1"/>
        <v>2.5</v>
      </c>
      <c r="J12" s="17">
        <v>0</v>
      </c>
      <c r="K12" s="49">
        <f t="shared" si="2"/>
        <v>15</v>
      </c>
    </row>
    <row r="13" spans="2:11" ht="18" customHeight="1">
      <c r="B13" s="46" t="s">
        <v>24</v>
      </c>
      <c r="C13" s="10">
        <v>7</v>
      </c>
      <c r="D13" s="11">
        <v>0</v>
      </c>
      <c r="E13" s="12">
        <v>7</v>
      </c>
      <c r="F13" s="10">
        <f t="shared" si="0"/>
        <v>49</v>
      </c>
      <c r="G13" s="10">
        <v>5</v>
      </c>
      <c r="H13" s="10">
        <v>2.5</v>
      </c>
      <c r="I13" s="10">
        <f t="shared" si="1"/>
        <v>2.5</v>
      </c>
      <c r="J13" s="12">
        <v>0</v>
      </c>
      <c r="K13" s="47">
        <f t="shared" si="2"/>
        <v>17.5</v>
      </c>
    </row>
    <row r="14" spans="2:11" ht="18" customHeight="1">
      <c r="B14" s="50" t="s">
        <v>25</v>
      </c>
      <c r="C14" s="51">
        <v>8</v>
      </c>
      <c r="D14" s="52">
        <v>0</v>
      </c>
      <c r="E14" s="53">
        <v>8</v>
      </c>
      <c r="F14" s="51">
        <f t="shared" si="0"/>
        <v>64</v>
      </c>
      <c r="G14" s="51">
        <v>5</v>
      </c>
      <c r="H14" s="51">
        <v>2.5</v>
      </c>
      <c r="I14" s="51">
        <f t="shared" si="1"/>
        <v>2.5</v>
      </c>
      <c r="J14" s="53">
        <v>0</v>
      </c>
      <c r="K14" s="37">
        <f t="shared" si="2"/>
        <v>20</v>
      </c>
    </row>
    <row r="15" spans="2:11" ht="20" customHeight="1">
      <c r="B15" s="24"/>
      <c r="C15" s="25"/>
      <c r="D15" s="25"/>
      <c r="E15" s="25"/>
      <c r="F15" s="25"/>
      <c r="G15" s="25"/>
      <c r="H15" s="25"/>
      <c r="I15" s="25"/>
      <c r="J15" s="25"/>
      <c r="K15" s="25"/>
    </row>
    <row r="16" spans="2:11" ht="33" customHeight="1">
      <c r="B16" s="56" t="s">
        <v>26</v>
      </c>
      <c r="C16" s="57"/>
      <c r="D16" s="57"/>
      <c r="E16" s="57"/>
      <c r="F16" s="57"/>
      <c r="G16" s="57"/>
      <c r="H16" s="57"/>
      <c r="I16" s="57"/>
      <c r="J16" s="57"/>
      <c r="K16" s="58"/>
    </row>
    <row r="17" spans="2:11" ht="24" customHeight="1">
      <c r="B17" s="26"/>
      <c r="C17" s="27" t="s">
        <v>27</v>
      </c>
      <c r="D17" s="28" t="s">
        <v>28</v>
      </c>
      <c r="E17" s="29" t="s">
        <v>29</v>
      </c>
      <c r="F17" s="30" t="s">
        <v>30</v>
      </c>
      <c r="G17" s="31" t="s">
        <v>31</v>
      </c>
      <c r="H17" s="32" t="s">
        <v>32</v>
      </c>
      <c r="I17" s="33" t="s">
        <v>33</v>
      </c>
      <c r="J17" s="34" t="s">
        <v>34</v>
      </c>
      <c r="K17" s="35" t="s">
        <v>35</v>
      </c>
    </row>
    <row r="18" spans="2:11" ht="24" customHeight="1">
      <c r="B18" s="36" t="s">
        <v>12</v>
      </c>
      <c r="C18" s="37">
        <f>F7</f>
        <v>1</v>
      </c>
      <c r="D18" s="37">
        <f>F8</f>
        <v>4</v>
      </c>
      <c r="E18" s="37">
        <f>F9</f>
        <v>9</v>
      </c>
      <c r="F18" s="37">
        <f>F10</f>
        <v>16</v>
      </c>
      <c r="G18" s="37">
        <f>F11</f>
        <v>25</v>
      </c>
      <c r="H18" s="37">
        <f>F12</f>
        <v>36</v>
      </c>
      <c r="I18" s="37">
        <f>F13</f>
        <v>49</v>
      </c>
      <c r="J18" s="37">
        <f>F14</f>
        <v>64</v>
      </c>
      <c r="K18" s="38">
        <f>SUM(C18:J18)</f>
        <v>204</v>
      </c>
    </row>
    <row r="19" spans="2:11" ht="24" customHeight="1">
      <c r="B19" s="36" t="s">
        <v>36</v>
      </c>
      <c r="C19" s="39">
        <f>C18/K18</f>
        <v>4.9019607843137254E-3</v>
      </c>
      <c r="D19" s="39">
        <f>D18/K18</f>
        <v>1.9607843137254902E-2</v>
      </c>
      <c r="E19" s="39">
        <f>E18/K18</f>
        <v>4.4117647058823532E-2</v>
      </c>
      <c r="F19" s="39">
        <f>F18/K18</f>
        <v>7.8431372549019607E-2</v>
      </c>
      <c r="G19" s="39">
        <f>G18/K18</f>
        <v>0.12254901960784313</v>
      </c>
      <c r="H19" s="39">
        <f>H18/K18</f>
        <v>0.17647058823529413</v>
      </c>
      <c r="I19" s="39">
        <f>I18/K18</f>
        <v>0.24019607843137256</v>
      </c>
      <c r="J19" s="39">
        <f>J18/K18</f>
        <v>0.31372549019607843</v>
      </c>
      <c r="K19" s="40">
        <f>SUM(C19:J19)</f>
        <v>1</v>
      </c>
    </row>
    <row r="20" spans="2:11" ht="10" customHeight="1"/>
    <row r="21" spans="2:11">
      <c r="B21" s="2"/>
    </row>
    <row r="22" spans="2:11">
      <c r="B22" s="2"/>
    </row>
    <row r="23" spans="2:11">
      <c r="B23" s="2"/>
    </row>
    <row r="24" spans="2:11">
      <c r="B24" s="2"/>
    </row>
    <row r="25" spans="2:11">
      <c r="B25" s="2"/>
    </row>
    <row r="26" spans="2:11">
      <c r="B26" s="2"/>
    </row>
    <row r="27" spans="2:11">
      <c r="B27" s="2"/>
    </row>
    <row r="28" spans="2:11">
      <c r="B28" s="2"/>
    </row>
    <row r="29" spans="2:11">
      <c r="B29" s="2"/>
    </row>
    <row r="30" spans="2:11">
      <c r="B30" s="2"/>
    </row>
    <row r="31" spans="2:11">
      <c r="B31" s="2"/>
    </row>
    <row r="32" spans="2:11">
      <c r="B32" s="2"/>
    </row>
    <row r="33" spans="2:11">
      <c r="B33" s="2"/>
    </row>
    <row r="34" spans="2:11">
      <c r="B34" s="2"/>
    </row>
    <row r="35" spans="2:11">
      <c r="B35" s="2"/>
    </row>
    <row r="36" spans="2:11">
      <c r="B36" s="2"/>
    </row>
    <row r="37" spans="2:11">
      <c r="B37" s="2"/>
    </row>
    <row r="38" spans="2:11">
      <c r="B38" s="2"/>
    </row>
    <row r="39" spans="2:11">
      <c r="B39" s="2"/>
    </row>
    <row r="40" spans="2:11">
      <c r="B40" s="2"/>
    </row>
    <row r="41" spans="2:11">
      <c r="B41" s="2"/>
    </row>
    <row r="42" spans="2:11">
      <c r="B42" s="2"/>
    </row>
    <row r="43" spans="2:11">
      <c r="B43" s="2"/>
    </row>
    <row r="44" spans="2:11">
      <c r="B44" s="2"/>
    </row>
    <row r="45" spans="2:11" s="42" customFormat="1" ht="22.5" customHeight="1">
      <c r="B45" s="43" t="s">
        <v>37</v>
      </c>
      <c r="C45" s="43"/>
      <c r="D45" s="43"/>
      <c r="E45" s="43"/>
      <c r="F45" s="43" t="s">
        <v>38</v>
      </c>
      <c r="G45" s="43"/>
      <c r="H45" s="43"/>
      <c r="I45" s="43"/>
      <c r="J45" s="43"/>
      <c r="K45" s="43"/>
    </row>
    <row r="46" spans="2:11">
      <c r="B46" s="2"/>
    </row>
    <row r="47" spans="2:11">
      <c r="B47" s="2"/>
    </row>
    <row r="48" spans="2:11">
      <c r="B48" s="2"/>
    </row>
    <row r="49" spans="2:2">
      <c r="B49" s="2"/>
    </row>
    <row r="50" spans="2:2">
      <c r="B50" s="2"/>
    </row>
    <row r="51" spans="2:2">
      <c r="B51" s="2"/>
    </row>
    <row r="52" spans="2:2">
      <c r="B52" s="2"/>
    </row>
    <row r="53" spans="2:2">
      <c r="B53" s="2"/>
    </row>
    <row r="54" spans="2:2">
      <c r="B54" s="2"/>
    </row>
    <row r="55" spans="2:2">
      <c r="B55" s="2"/>
    </row>
    <row r="56" spans="2:2">
      <c r="B56" s="2"/>
    </row>
    <row r="57" spans="2:2">
      <c r="B57" s="2"/>
    </row>
    <row r="58" spans="2:2">
      <c r="B58" s="2"/>
    </row>
    <row r="59" spans="2:2">
      <c r="B59" s="2"/>
    </row>
    <row r="60" spans="2:2">
      <c r="B60" s="2"/>
    </row>
    <row r="61" spans="2:2">
      <c r="B61" s="2"/>
    </row>
    <row r="62" spans="2:2">
      <c r="B62" s="2"/>
    </row>
    <row r="63" spans="2:2">
      <c r="B63" s="2"/>
    </row>
    <row r="64" spans="2:2">
      <c r="B64" s="2"/>
    </row>
    <row r="65" spans="2:2">
      <c r="B65" s="2"/>
    </row>
  </sheetData>
  <autoFilter ref="B6:K6" xr:uid="{00000000-0001-0000-0100-000000000000}"/>
  <mergeCells count="8">
    <mergeCell ref="B5:K5"/>
    <mergeCell ref="B16:K16"/>
    <mergeCell ref="B2:C2"/>
    <mergeCell ref="B3:C3"/>
    <mergeCell ref="E2:F2"/>
    <mergeCell ref="E3:F3"/>
    <mergeCell ref="H2:J2"/>
    <mergeCell ref="H3:J3"/>
  </mergeCells>
  <phoneticPr fontId="17" type="noConversion"/>
  <pageMargins left="0.3" right="0.3" top="0.3" bottom="0.3" header="0" footer="0"/>
  <pageSetup scale="58" orientation="portrait" horizontalDpi="0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195E9D-398F-8845-A920-B4781D3E5C8D}">
  <sheetPr>
    <tabColor theme="1" tint="0.34998626667073579"/>
  </sheetPr>
  <dimension ref="B1:B2"/>
  <sheetViews>
    <sheetView showGridLines="0" workbookViewId="0">
      <selection activeCell="B9" sqref="B9"/>
    </sheetView>
  </sheetViews>
  <sheetFormatPr baseColWidth="10" defaultColWidth="10.6640625" defaultRowHeight="14"/>
  <cols>
    <col min="1" max="1" width="3.1640625" style="54" customWidth="1"/>
    <col min="2" max="2" width="88.1640625" style="54" customWidth="1"/>
    <col min="3" max="16384" width="10.6640625" style="54"/>
  </cols>
  <sheetData>
    <row r="1" spans="2:2" ht="20" customHeight="1"/>
    <row r="2" spans="2:2" ht="118.5" customHeight="1">
      <c r="B2" s="1" t="s">
        <v>39</v>
      </c>
    </row>
  </sheetData>
  <phoneticPr fontId="17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例 - 小売週次販売</vt:lpstr>
      <vt:lpstr>空白 - 小売週次販売</vt:lpstr>
      <vt:lpstr>– 免責条項 –</vt:lpstr>
      <vt:lpstr>'例 - 小売週次販売'!Print_Area</vt:lpstr>
      <vt:lpstr>'空白 - 小売週次販売'!Print_Area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cp:lastPrinted>2022-06-04T15:55:04Z</cp:lastPrinted>
  <dcterms:created xsi:type="dcterms:W3CDTF">2016-03-21T16:06:55Z</dcterms:created>
  <dcterms:modified xsi:type="dcterms:W3CDTF">2024-03-16T19:07:37Z</dcterms:modified>
</cp:coreProperties>
</file>