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0"/>
  <workbookPr showInkAnnotation="0" autoCompressPictures="0"/>
  <mc:AlternateContent xmlns:mc="http://schemas.openxmlformats.org/markup-compatibility/2006">
    <mc:Choice Requires="x15">
      <x15ac:absPath xmlns:x15ac="http://schemas.microsoft.com/office/spreadsheetml/2010/11/ac" url="/Users/katiecarney/Desktop/Templates - Collaborative Project Management/"/>
    </mc:Choice>
  </mc:AlternateContent>
  <xr:revisionPtr revIDLastSave="0" documentId="13_ncr:1_{AD3232C0-664D-884B-A132-7A515A3EFD14}" xr6:coauthVersionLast="47" xr6:coauthVersionMax="47" xr10:uidLastSave="{00000000-0000-0000-0000-000000000000}"/>
  <bookViews>
    <workbookView xWindow="1520" yWindow="500" windowWidth="23020" windowHeight="21300" tabRatio="500" xr2:uid="{00000000-000D-0000-FFFF-FFFF00000000}"/>
  </bookViews>
  <sheets>
    <sheet name="EXAMPLE - Project Dashboard" sheetId="1" r:id="rId1"/>
    <sheet name="BLANK - Project Dashboard" sheetId="10" r:id="rId2"/>
    <sheet name="Dropdown Keys - Do Not Delete -" sheetId="9" r:id="rId3"/>
    <sheet name="- Disclaimer -" sheetId="8" r:id="rId4"/>
  </sheets>
  <externalReferences>
    <externalReference r:id="rId5"/>
    <externalReference r:id="rId6"/>
    <externalReference r:id="rId7"/>
    <externalReference r:id="rId8"/>
  </externalReferences>
  <definedNames>
    <definedName name="end_time">'[1]Distributed Team Meeting Plan'!$E$6</definedName>
    <definedName name="LEADS_table">[2]!CRM_Leads_table[#Data]</definedName>
    <definedName name="_xlnm.Print_Area" localSheetId="1">'BLANK - Project Dashboard'!$B$1:$I$49</definedName>
    <definedName name="_xlnm.Print_Area" localSheetId="0">'EXAMPLE - Project Dashboard'!$B$2:$I$41</definedName>
    <definedName name="Priority">#REF!</definedName>
    <definedName name="start_time">'[1]Distributed Team Meeting Plan'!$D$6</definedName>
    <definedName name="Status">'Dropdown Keys - Do Not Delete -'!$D$5:$D$7</definedName>
    <definedName name="Type" localSheetId="3">'[3]Maintenance Work Order'!#REF!</definedName>
    <definedName name="Type" localSheetId="2">'[4]Risk Assessment &amp; Control'!#REF!</definedName>
    <definedName name="Type">'[3]Maintenance Work Order'!#REF!</definedName>
    <definedName name="valHighlight">#REF!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48" i="10" l="1"/>
  <c r="C47" i="10"/>
  <c r="C46" i="10"/>
  <c r="C40" i="1"/>
  <c r="C39" i="1"/>
  <c r="C38" i="1"/>
  <c r="C33" i="1"/>
  <c r="C32" i="1"/>
  <c r="C31" i="1"/>
  <c r="C30" i="1"/>
  <c r="C29" i="1"/>
  <c r="C28" i="1"/>
  <c r="C27" i="1"/>
  <c r="C34" i="1"/>
  <c r="D27" i="1"/>
  <c r="C41" i="10"/>
  <c r="C40" i="10"/>
  <c r="C39" i="10"/>
  <c r="C38" i="10"/>
  <c r="C37" i="10"/>
  <c r="C36" i="10"/>
  <c r="C35" i="10"/>
  <c r="F22" i="10"/>
  <c r="F23" i="10"/>
  <c r="F24" i="10"/>
  <c r="F25" i="10"/>
  <c r="F26" i="10"/>
  <c r="F27" i="10"/>
  <c r="F28" i="10"/>
  <c r="F29" i="10"/>
  <c r="F30" i="10"/>
  <c r="C49" i="10"/>
  <c r="D46" i="10"/>
  <c r="D47" i="10"/>
  <c r="D48" i="10"/>
  <c r="D49" i="10"/>
  <c r="C42" i="10"/>
  <c r="D35" i="10"/>
  <c r="D36" i="10"/>
  <c r="D37" i="10"/>
  <c r="D38" i="10"/>
  <c r="D39" i="10"/>
  <c r="D40" i="10"/>
  <c r="D41" i="10"/>
  <c r="D42" i="10"/>
  <c r="F31" i="10"/>
  <c r="F21" i="10"/>
  <c r="F20" i="10"/>
  <c r="F19" i="10"/>
  <c r="F18" i="10"/>
  <c r="F17" i="10"/>
  <c r="F16" i="10"/>
  <c r="F15" i="10"/>
  <c r="F14" i="10"/>
  <c r="F13" i="10"/>
  <c r="F12" i="10"/>
  <c r="F11" i="10"/>
  <c r="F12" i="1"/>
  <c r="D31" i="1"/>
  <c r="D30" i="1"/>
  <c r="F13" i="1"/>
  <c r="F14" i="1"/>
  <c r="F15" i="1"/>
  <c r="F16" i="1"/>
  <c r="F17" i="1"/>
  <c r="F18" i="1"/>
  <c r="F19" i="1"/>
  <c r="F20" i="1"/>
  <c r="F21" i="1"/>
  <c r="F22" i="1"/>
  <c r="F23" i="1"/>
  <c r="C41" i="1"/>
  <c r="D39" i="1"/>
  <c r="D28" i="1"/>
  <c r="D33" i="1"/>
  <c r="D32" i="1"/>
  <c r="D29" i="1"/>
  <c r="D38" i="1"/>
  <c r="D40" i="1"/>
  <c r="D41" i="1"/>
  <c r="D34" i="1"/>
</calcChain>
</file>

<file path=xl/sharedStrings.xml><?xml version="1.0" encoding="utf-8"?>
<sst xmlns="http://schemas.openxmlformats.org/spreadsheetml/2006/main" count="178" uniqueCount="74">
  <si>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</si>
  <si>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</si>
  <si>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</si>
  <si>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</si>
  <si>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</si>
  <si>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</si>
  <si>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</si>
  <si>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</si>
  <si>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</si>
  <si>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</si>
  <si>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Task 12</t>
  </si>
  <si>
    <t>Task 13</t>
  </si>
  <si>
    <t>Task 14</t>
  </si>
  <si>
    <t>Task 15</t>
  </si>
  <si>
    <t>Task 16</t>
  </si>
  <si>
    <t>Task 17</t>
  </si>
  <si>
    <t>Task 18</t>
  </si>
  <si>
    <t>Task 19</t>
  </si>
  <si>
    <t>Task 20</t>
  </si>
  <si>
    <t>PRIORITY</t>
  </si>
  <si>
    <t>High</t>
  </si>
  <si>
    <t>Medium</t>
  </si>
  <si>
    <t>Low</t>
  </si>
  <si>
    <t xml:space="preserve">Change Requests </t>
  </si>
  <si>
    <t>Actions</t>
  </si>
  <si>
    <t>Decisions</t>
  </si>
  <si>
    <t>Overdue</t>
  </si>
  <si>
    <t>00/00/00</t>
  </si>
  <si>
    <t>DASHBOARD DATA</t>
  </si>
  <si>
    <t>TASK TABLE</t>
  </si>
  <si>
    <t>COUNT</t>
  </si>
  <si>
    <t>%</t>
  </si>
  <si>
    <t>END 
DATE</t>
  </si>
  <si>
    <t>START 
DATE</t>
  </si>
  <si>
    <t>TOTAL</t>
  </si>
  <si>
    <t>PLANNED</t>
  </si>
  <si>
    <t>ACTUAL</t>
  </si>
  <si>
    <t xml:space="preserve">Enter DASHBOARD DATA in the tables beginning at row 8.  Dashboard graphics will automatically populate.  </t>
  </si>
  <si>
    <t>ON TRACK</t>
  </si>
  <si>
    <t>Set Kick-Off Meeting</t>
  </si>
  <si>
    <t>Agree on Objectives</t>
  </si>
  <si>
    <t>Alex B.</t>
  </si>
  <si>
    <t>Frank C.</t>
  </si>
  <si>
    <t>Detailed Requests</t>
  </si>
  <si>
    <t>Jacob S.</t>
  </si>
  <si>
    <t>Hardware Requests</t>
  </si>
  <si>
    <t>Final Resource Plan</t>
  </si>
  <si>
    <t>Staffing</t>
  </si>
  <si>
    <t>Technical Requests</t>
  </si>
  <si>
    <t>Testing</t>
  </si>
  <si>
    <t>Kennedy K.</t>
  </si>
  <si>
    <t>Dev. Complete</t>
  </si>
  <si>
    <t>Hardware Configuration</t>
  </si>
  <si>
    <t>System Testing</t>
  </si>
  <si>
    <t>LAUNCH</t>
  </si>
  <si>
    <t>Task Timeline</t>
  </si>
  <si>
    <t>Campaign Name</t>
  </si>
  <si>
    <t>Project Alpha</t>
  </si>
  <si>
    <t>Date</t>
  </si>
  <si>
    <t>Project Status</t>
  </si>
  <si>
    <t>% Complete</t>
  </si>
  <si>
    <t>Task Status %</t>
  </si>
  <si>
    <t>Task Priority %</t>
  </si>
  <si>
    <t>Approved</t>
  </si>
  <si>
    <t>Needs Review</t>
  </si>
  <si>
    <t>No</t>
  </si>
  <si>
    <t>Yes</t>
  </si>
  <si>
    <t>YES / NO</t>
  </si>
  <si>
    <t>DROPDOWN KEYS</t>
  </si>
  <si>
    <t>Project Dashboard Template</t>
  </si>
  <si>
    <r>
      <t>DURATION</t>
    </r>
    <r>
      <rPr>
        <sz val="9"/>
        <color theme="1"/>
        <rFont val="Century Gothic"/>
        <family val="1"/>
      </rPr>
      <t xml:space="preserve"> 
in days</t>
    </r>
  </si>
  <si>
    <t>Budget</t>
  </si>
  <si>
    <t>Pending Items</t>
  </si>
  <si>
    <t>Task 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</si>
</sst>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164" formatCode="m/d;@"/>
    <numFmt numFmtId="165" formatCode="mm/dd"/>
    <numFmt numFmtId="166" formatCode="mm/dd/yy;@"/>
    <numFmt numFmtId="167" formatCode="&quot;$&quot;#,##0"/>
    <numFmt numFmtId="168" formatCode="mm/dd/yy"/>
  </numFmts>
  <fonts count="24">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sz val="14"/>
      <color theme="1"/>
      <name val="Century Gothic"/>
      <family val="1"/>
    </font>
    <font>
      <sz val="18"/>
      <color theme="1"/>
      <name val="Century Gothic"/>
      <family val="1"/>
    </font>
    <font>
      <sz val="20"/>
      <color theme="1"/>
      <name val="Century Gothic"/>
      <family val="1"/>
    </font>
    <font>
      <sz val="11"/>
      <color indexed="8"/>
      <name val="Century Gothic"/>
      <family val="1"/>
    </font>
    <font>
      <b/>
      <sz val="20"/>
      <color theme="0" tint="-0.499984740745262"/>
      <name val="Century Gothic"/>
      <family val="1"/>
    </font>
    <font>
      <sz val="22"/>
      <color theme="1" tint="0.34998626667073579"/>
      <name val="Century Gothic"/>
      <family val="1"/>
    </font>
    <font>
      <sz val="9"/>
      <color theme="1"/>
      <name val="Century Gothic"/>
      <family val="1"/>
    </font>
    <font>
      <b/>
      <sz val="26"/>
      <color rgb="FF001033"/>
      <name val="Century Gothic"/>
      <family val="1"/>
    </font>
    <font>
      <sz val="12"/>
      <color theme="1"/>
      <name val="Century Gothic"/>
      <family val="1"/>
    </font>
    <font>
      <b/>
      <sz val="22"/>
      <color theme="0"/>
      <name val="Century Gothic Bold"/>
    </font>
  </fonts>
  <fills count="2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DCFFFF"/>
        <bgColor indexed="64"/>
      </patternFill>
    </fill>
    <fill>
      <patternFill patternType="solid">
        <fgColor rgb="FFF9F9F9"/>
        <bgColor indexed="64"/>
      </patternFill>
    </fill>
    <fill>
      <patternFill patternType="solid">
        <fgColor theme="7" tint="0.39997558519241921"/>
        <bgColor indexed="64"/>
      </patternFill>
    </fill>
    <fill>
      <patternFill patternType="solid">
        <fgColor rgb="FF5EE9E7"/>
        <bgColor indexed="64"/>
      </patternFill>
    </fill>
    <fill>
      <patternFill patternType="solid">
        <fgColor rgb="FFABEFEA"/>
        <bgColor indexed="64"/>
      </patternFill>
    </fill>
    <fill>
      <patternFill patternType="solid">
        <fgColor rgb="FF00EAF0"/>
        <bgColor indexed="64"/>
      </patternFill>
    </fill>
    <fill>
      <patternFill patternType="solid">
        <fgColor rgb="FFB6FBF5"/>
        <bgColor indexed="64"/>
      </patternFill>
    </fill>
    <fill>
      <patternFill patternType="solid">
        <fgColor rgb="FFB3D9FF"/>
        <bgColor indexed="64"/>
      </patternFill>
    </fill>
    <fill>
      <patternFill patternType="solid">
        <fgColor rgb="FFE0F0FF"/>
        <bgColor indexed="64"/>
      </patternFill>
    </fill>
    <fill>
      <patternFill patternType="solid">
        <fgColor rgb="FFCCE6FF"/>
        <bgColor indexed="64"/>
      </patternFill>
    </fill>
    <fill>
      <patternFill patternType="solid">
        <fgColor rgb="FF59ADFE"/>
        <bgColor indexed="64"/>
      </patternFill>
    </fill>
    <fill>
      <patternFill patternType="solid">
        <fgColor theme="8" tint="0.39997558519241921"/>
        <bgColor indexed="64"/>
      </patternFill>
    </fill>
    <fill>
      <patternFill patternType="solid">
        <fgColor rgb="FFFFFF00"/>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9" fontId="8" fillId="0" borderId="0" applyFont="0" applyFill="0" applyBorder="0" applyAlignment="0" applyProtection="0"/>
    <xf numFmtId="44" fontId="8" fillId="0" borderId="0" applyFont="0" applyFill="0" applyBorder="0" applyAlignment="0" applyProtection="0"/>
    <xf numFmtId="0" fontId="1" fillId="0" borderId="0" applyNumberFormat="0" applyFill="0" applyBorder="0" applyAlignment="0" applyProtection="0"/>
  </cellStyleXfs>
  <cellXfs count="8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4" fillId="0" borderId="0" xfId="0" applyFont="1" applyAlignment="1">
      <alignment horizontal="left" vertical="center" indent="1"/>
    </xf>
    <xf numFmtId="0" fontId="4" fillId="2" borderId="0" xfId="0" applyFont="1" applyFill="1" applyAlignment="1">
      <alignment vertical="center" wrapText="1"/>
    </xf>
    <xf numFmtId="0" fontId="10" fillId="2" borderId="0" xfId="0" applyFont="1" applyFill="1" applyAlignment="1">
      <alignment vertical="center" wrapText="1"/>
    </xf>
    <xf numFmtId="0" fontId="10" fillId="2" borderId="0" xfId="0" applyFont="1" applyFill="1" applyAlignment="1">
      <alignment horizontal="left" vertical="center"/>
    </xf>
    <xf numFmtId="0" fontId="10" fillId="2" borderId="0" xfId="0" applyFont="1" applyFill="1" applyAlignment="1">
      <alignment horizontal="center" vertical="center" wrapText="1"/>
    </xf>
    <xf numFmtId="10" fontId="10" fillId="2" borderId="0" xfId="0" applyNumberFormat="1" applyFont="1" applyFill="1" applyAlignment="1">
      <alignment horizontal="center" vertical="center" wrapText="1"/>
    </xf>
    <xf numFmtId="0" fontId="4" fillId="0" borderId="0" xfId="0" applyFont="1" applyAlignment="1">
      <alignment vertical="center" wrapText="1"/>
    </xf>
    <xf numFmtId="0" fontId="12" fillId="2" borderId="0" xfId="0" applyFont="1" applyFill="1" applyAlignment="1">
      <alignment vertical="center" wrapText="1"/>
    </xf>
    <xf numFmtId="0" fontId="13" fillId="2" borderId="0" xfId="0" applyFont="1" applyFill="1" applyAlignment="1">
      <alignment vertical="center" wrapText="1"/>
    </xf>
    <xf numFmtId="0" fontId="9" fillId="0" borderId="0" xfId="0" applyFont="1" applyAlignment="1">
      <alignment horizontal="right" vertical="center" indent="1"/>
    </xf>
    <xf numFmtId="3" fontId="4" fillId="0" borderId="1" xfId="0" applyNumberFormat="1" applyFont="1" applyBorder="1" applyAlignment="1">
      <alignment horizontal="left" vertical="center" indent="1"/>
    </xf>
    <xf numFmtId="1" fontId="4" fillId="3" borderId="1" xfId="0" applyNumberFormat="1" applyFont="1" applyFill="1" applyBorder="1" applyAlignment="1">
      <alignment horizontal="center" vertical="center"/>
    </xf>
    <xf numFmtId="9" fontId="4" fillId="3" borderId="1" xfId="6" applyFont="1" applyFill="1" applyBorder="1" applyAlignment="1">
      <alignment horizontal="center" vertical="center"/>
    </xf>
    <xf numFmtId="1" fontId="4" fillId="3" borderId="3" xfId="0" applyNumberFormat="1" applyFont="1" applyFill="1" applyBorder="1" applyAlignment="1">
      <alignment horizontal="center" vertical="center"/>
    </xf>
    <xf numFmtId="9" fontId="4" fillId="3" borderId="3" xfId="6" applyFont="1" applyFill="1" applyBorder="1" applyAlignment="1">
      <alignment horizontal="center" vertical="center"/>
    </xf>
    <xf numFmtId="1" fontId="9" fillId="6" borderId="7" xfId="0" applyNumberFormat="1" applyFont="1" applyFill="1" applyBorder="1" applyAlignment="1">
      <alignment horizontal="center" vertical="center"/>
    </xf>
    <xf numFmtId="9" fontId="9" fillId="6" borderId="7" xfId="6" applyFont="1" applyFill="1" applyBorder="1" applyAlignment="1">
      <alignment horizontal="center" vertical="center"/>
    </xf>
    <xf numFmtId="0" fontId="4" fillId="6" borderId="1" xfId="0" applyFont="1" applyFill="1" applyBorder="1" applyAlignment="1">
      <alignment horizontal="left" vertical="center" indent="1"/>
    </xf>
    <xf numFmtId="0" fontId="4" fillId="6" borderId="1" xfId="0" applyFont="1" applyFill="1" applyBorder="1" applyAlignment="1">
      <alignment horizontal="center" vertical="center"/>
    </xf>
    <xf numFmtId="0" fontId="11" fillId="2" borderId="0" xfId="0" applyFont="1" applyFill="1" applyAlignment="1">
      <alignment vertical="center"/>
    </xf>
    <xf numFmtId="166" fontId="11" fillId="2" borderId="0" xfId="0" applyNumberFormat="1" applyFont="1" applyFill="1" applyAlignment="1">
      <alignment horizontal="center" vertical="center" wrapText="1"/>
    </xf>
    <xf numFmtId="0" fontId="11" fillId="2" borderId="0" xfId="0" applyFont="1" applyFill="1" applyAlignment="1">
      <alignment horizontal="center" vertical="center" wrapText="1"/>
    </xf>
    <xf numFmtId="9" fontId="11" fillId="2" borderId="0" xfId="6" applyFont="1" applyFill="1" applyBorder="1" applyAlignment="1">
      <alignment horizontal="center" vertical="center" wrapText="1"/>
    </xf>
    <xf numFmtId="0" fontId="12" fillId="2" borderId="0" xfId="0" applyFont="1" applyFill="1" applyAlignment="1">
      <alignment vertical="center"/>
    </xf>
    <xf numFmtId="0" fontId="4" fillId="4" borderId="1" xfId="0" applyFont="1" applyFill="1" applyBorder="1" applyAlignment="1">
      <alignment horizontal="left" vertical="center" indent="1"/>
    </xf>
    <xf numFmtId="0" fontId="4" fillId="7" borderId="1" xfId="0" applyFont="1" applyFill="1" applyBorder="1" applyAlignment="1">
      <alignment horizontal="left" vertical="center" indent="1"/>
    </xf>
    <xf numFmtId="0" fontId="6" fillId="0" borderId="0" xfId="5"/>
    <xf numFmtId="167" fontId="4" fillId="0" borderId="1" xfId="7" applyNumberFormat="1" applyFont="1" applyBorder="1" applyAlignment="1">
      <alignment horizontal="left" vertical="center" indent="1"/>
    </xf>
    <xf numFmtId="167" fontId="4" fillId="0" borderId="3" xfId="7" applyNumberFormat="1" applyFont="1" applyBorder="1" applyAlignment="1">
      <alignment horizontal="left" vertical="center" indent="1"/>
    </xf>
    <xf numFmtId="166" fontId="14" fillId="3" borderId="3" xfId="0" applyNumberFormat="1" applyFont="1" applyFill="1" applyBorder="1" applyAlignment="1">
      <alignment horizontal="center" vertical="center" wrapText="1"/>
    </xf>
    <xf numFmtId="0" fontId="14" fillId="8" borderId="3" xfId="0" applyFont="1" applyFill="1" applyBorder="1" applyAlignment="1">
      <alignment horizontal="center" vertical="center" wrapText="1"/>
    </xf>
    <xf numFmtId="9" fontId="14" fillId="0" borderId="3" xfId="6" applyFont="1" applyFill="1" applyBorder="1" applyAlignment="1">
      <alignment horizontal="center" vertical="center" wrapText="1"/>
    </xf>
    <xf numFmtId="0" fontId="16" fillId="2" borderId="0" xfId="0" applyFont="1" applyFill="1" applyAlignment="1">
      <alignment vertical="center"/>
    </xf>
    <xf numFmtId="0" fontId="17" fillId="0" borderId="0" xfId="0" applyFont="1"/>
    <xf numFmtId="0" fontId="4" fillId="6" borderId="1" xfId="0" applyFont="1" applyFill="1" applyBorder="1" applyAlignment="1">
      <alignment horizontal="left" vertical="center" wrapText="1" indent="1"/>
    </xf>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4" fillId="12" borderId="1" xfId="0" applyFont="1" applyFill="1" applyBorder="1" applyAlignment="1">
      <alignment horizontal="left" vertical="center" wrapText="1" indent="1"/>
    </xf>
    <xf numFmtId="0" fontId="5" fillId="5" borderId="1" xfId="0" applyFont="1" applyFill="1" applyBorder="1" applyAlignment="1">
      <alignment horizontal="left" vertical="center" indent="1"/>
    </xf>
    <xf numFmtId="0" fontId="5" fillId="7" borderId="1" xfId="0" applyFont="1" applyFill="1" applyBorder="1" applyAlignment="1">
      <alignment horizontal="left" vertical="center" indent="1"/>
    </xf>
    <xf numFmtId="0" fontId="5" fillId="6" borderId="1" xfId="0" applyFont="1" applyFill="1" applyBorder="1" applyAlignment="1">
      <alignment horizontal="center" vertical="center"/>
    </xf>
    <xf numFmtId="0" fontId="5" fillId="13" borderId="1" xfId="0" applyFont="1" applyFill="1" applyBorder="1" applyAlignment="1">
      <alignment horizontal="left" vertical="center" indent="1"/>
    </xf>
    <xf numFmtId="0" fontId="5" fillId="14" borderId="1" xfId="0" applyFont="1" applyFill="1" applyBorder="1" applyAlignment="1">
      <alignment horizontal="center" vertical="center"/>
    </xf>
    <xf numFmtId="0" fontId="9" fillId="6" borderId="8" xfId="0" applyFont="1" applyFill="1" applyBorder="1" applyAlignment="1">
      <alignment horizontal="center" vertical="center" wrapText="1"/>
    </xf>
    <xf numFmtId="0" fontId="18" fillId="2" borderId="0" xfId="0" applyFont="1" applyFill="1" applyAlignment="1">
      <alignment vertical="center"/>
    </xf>
    <xf numFmtId="0" fontId="19" fillId="2" borderId="0" xfId="0" applyFont="1" applyFill="1" applyAlignment="1">
      <alignment vertical="center"/>
    </xf>
    <xf numFmtId="0" fontId="5" fillId="0" borderId="1" xfId="0" applyFont="1" applyBorder="1" applyAlignment="1">
      <alignment horizontal="left" vertical="center" wrapText="1" indent="1" readingOrder="1"/>
    </xf>
    <xf numFmtId="0" fontId="5" fillId="5" borderId="3" xfId="0" applyFont="1" applyFill="1" applyBorder="1" applyAlignment="1">
      <alignment horizontal="left" vertical="center" indent="1"/>
    </xf>
    <xf numFmtId="0" fontId="4" fillId="6" borderId="3" xfId="0" applyFont="1" applyFill="1" applyBorder="1" applyAlignment="1">
      <alignment horizontal="left" vertical="center" wrapText="1" indent="1"/>
    </xf>
    <xf numFmtId="0" fontId="9" fillId="15" borderId="1" xfId="0" applyFont="1" applyFill="1" applyBorder="1" applyAlignment="1">
      <alignment horizontal="left" vertical="center" wrapText="1" indent="1"/>
    </xf>
    <xf numFmtId="0" fontId="9" fillId="15" borderId="1" xfId="0" applyFont="1" applyFill="1" applyBorder="1" applyAlignment="1">
      <alignment horizontal="center" vertical="center" wrapText="1"/>
    </xf>
    <xf numFmtId="165" fontId="4" fillId="16" borderId="1" xfId="0" applyNumberFormat="1" applyFont="1" applyFill="1" applyBorder="1" applyAlignment="1">
      <alignment horizontal="center" vertical="center" wrapText="1"/>
    </xf>
    <xf numFmtId="165" fontId="5" fillId="16" borderId="1" xfId="0" applyNumberFormat="1" applyFont="1" applyFill="1" applyBorder="1" applyAlignment="1">
      <alignment horizontal="center" vertical="center" wrapText="1" readingOrder="1"/>
    </xf>
    <xf numFmtId="1" fontId="4" fillId="17" borderId="1" xfId="0" applyNumberFormat="1" applyFont="1" applyFill="1" applyBorder="1" applyAlignment="1">
      <alignment horizontal="center" vertical="center" wrapText="1"/>
    </xf>
    <xf numFmtId="0" fontId="4" fillId="18" borderId="1" xfId="0" applyFont="1" applyFill="1" applyBorder="1" applyAlignment="1">
      <alignment horizontal="left" vertical="center" indent="1"/>
    </xf>
    <xf numFmtId="0" fontId="4" fillId="19" borderId="1" xfId="0" applyFont="1" applyFill="1" applyBorder="1" applyAlignment="1">
      <alignment horizontal="left" vertical="center" indent="1"/>
    </xf>
    <xf numFmtId="0" fontId="4" fillId="18" borderId="3" xfId="0" applyFont="1" applyFill="1" applyBorder="1" applyAlignment="1">
      <alignment horizontal="left" vertical="center" indent="1"/>
    </xf>
    <xf numFmtId="0" fontId="21" fillId="2" borderId="0" xfId="0" applyFont="1" applyFill="1" applyAlignment="1">
      <alignment vertical="center"/>
    </xf>
    <xf numFmtId="3" fontId="22" fillId="0" borderId="1" xfId="0" applyNumberFormat="1" applyFont="1" applyBorder="1" applyAlignment="1">
      <alignment horizontal="left" vertical="center" indent="1"/>
    </xf>
    <xf numFmtId="167" fontId="22" fillId="0" borderId="1" xfId="7" applyNumberFormat="1" applyFont="1" applyBorder="1" applyAlignment="1">
      <alignment horizontal="left" vertical="center" indent="1"/>
    </xf>
    <xf numFmtId="167" fontId="22" fillId="0" borderId="3" xfId="7" applyNumberFormat="1" applyFont="1" applyBorder="1" applyAlignment="1">
      <alignment horizontal="left" vertical="center" indent="1"/>
    </xf>
    <xf numFmtId="0" fontId="4" fillId="20" borderId="0" xfId="0" applyFont="1" applyFill="1" applyAlignment="1">
      <alignment horizontal="left" vertical="center" wrapText="1" indent="1"/>
    </xf>
    <xf numFmtId="168" fontId="4" fillId="16" borderId="1" xfId="0" applyNumberFormat="1" applyFont="1" applyFill="1" applyBorder="1" applyAlignment="1">
      <alignment horizontal="center" vertical="center" wrapText="1"/>
    </xf>
    <xf numFmtId="168" fontId="5" fillId="16" borderId="1" xfId="0" applyNumberFormat="1" applyFont="1" applyFill="1" applyBorder="1" applyAlignment="1">
      <alignment horizontal="center" vertical="center" wrapText="1" readingOrder="1"/>
    </xf>
    <xf numFmtId="0" fontId="15" fillId="9" borderId="4" xfId="0" applyFont="1" applyFill="1" applyBorder="1" applyAlignment="1">
      <alignment horizontal="left" vertical="center" indent="1"/>
    </xf>
    <xf numFmtId="0" fontId="15" fillId="9" borderId="5" xfId="0" applyFont="1" applyFill="1" applyBorder="1" applyAlignment="1">
      <alignment horizontal="left" vertical="center" indent="1"/>
    </xf>
    <xf numFmtId="0" fontId="15" fillId="9" borderId="6" xfId="0" applyFont="1" applyFill="1" applyBorder="1" applyAlignment="1">
      <alignment horizontal="left" vertical="center" indent="1"/>
    </xf>
    <xf numFmtId="0" fontId="23" fillId="4" borderId="0" xfId="8" applyFont="1" applyFill="1" applyAlignment="1">
      <alignment horizontal="center" vertical="center"/>
    </xf>
  </cellXfs>
  <cellStyles count="9">
    <cellStyle name="Currency" xfId="7"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5000000}"/>
    <cellStyle name="Percent" xfId="6" builtinId="5"/>
  </cellStyles>
  <dxfs count="30">
    <dxf>
      <font>
        <color theme="1"/>
      </font>
      <fill>
        <patternFill>
          <bgColor rgb="FFB7EC33"/>
        </patternFill>
      </fill>
    </dxf>
    <dxf>
      <font>
        <color theme="1"/>
      </font>
      <fill>
        <patternFill>
          <bgColor rgb="FF03DB67"/>
        </patternFill>
      </fill>
    </dxf>
    <dxf>
      <fill>
        <patternFill>
          <bgColor rgb="FFFFD324"/>
        </patternFill>
      </fill>
    </dxf>
    <dxf>
      <fill>
        <patternFill>
          <bgColor theme="0" tint="-0.14996795556505021"/>
        </patternFill>
      </fill>
    </dxf>
    <dxf>
      <fill>
        <patternFill>
          <bgColor rgb="FFFECBFF"/>
        </patternFill>
      </fill>
    </dxf>
    <dxf>
      <fill>
        <patternFill>
          <bgColor rgb="FFABEFEA"/>
        </patternFill>
      </fill>
    </dxf>
    <dxf>
      <fill>
        <patternFill>
          <bgColor rgb="FF5EE9E7"/>
        </patternFill>
      </fill>
    </dxf>
    <dxf>
      <font>
        <color theme="1"/>
      </font>
      <fill>
        <patternFill>
          <bgColor rgb="FFFF5039"/>
        </patternFill>
      </fill>
    </dxf>
    <dxf>
      <font>
        <color theme="1"/>
      </font>
      <fill>
        <patternFill>
          <bgColor rgb="FFFFC000"/>
        </patternFill>
      </fill>
    </dxf>
    <dxf>
      <font>
        <color theme="1"/>
      </font>
      <fill>
        <patternFill>
          <bgColor rgb="FF00EAF0"/>
        </patternFill>
      </fill>
    </dxf>
    <dxf>
      <font>
        <color theme="1"/>
      </font>
      <fill>
        <patternFill>
          <bgColor rgb="FFFF5039"/>
        </patternFill>
      </fill>
    </dxf>
    <dxf>
      <font>
        <color theme="1"/>
      </font>
      <fill>
        <patternFill>
          <bgColor rgb="FFFFC000"/>
        </patternFill>
      </fill>
    </dxf>
    <dxf>
      <font>
        <color theme="1"/>
      </font>
      <fill>
        <patternFill>
          <bgColor rgb="FF00EAF0"/>
        </patternFill>
      </fill>
    </dxf>
    <dxf>
      <font>
        <color theme="1"/>
      </font>
      <fill>
        <patternFill>
          <bgColor rgb="FFB7EC33"/>
        </patternFill>
      </fill>
    </dxf>
    <dxf>
      <font>
        <color theme="1"/>
      </font>
      <fill>
        <patternFill>
          <bgColor rgb="FF03DB67"/>
        </patternFill>
      </fill>
    </dxf>
    <dxf>
      <fill>
        <patternFill>
          <bgColor rgb="FFFFD324"/>
        </patternFill>
      </fill>
    </dxf>
    <dxf>
      <fill>
        <patternFill>
          <bgColor theme="0" tint="-0.14996795556505021"/>
        </patternFill>
      </fill>
    </dxf>
    <dxf>
      <fill>
        <patternFill>
          <bgColor rgb="FFFECBFF"/>
        </patternFill>
      </fill>
    </dxf>
    <dxf>
      <fill>
        <patternFill>
          <bgColor rgb="FFABEFEA"/>
        </patternFill>
      </fill>
    </dxf>
    <dxf>
      <fill>
        <patternFill>
          <bgColor rgb="FF5EE9E7"/>
        </patternFill>
      </fill>
    </dxf>
    <dxf>
      <font>
        <color theme="1"/>
      </font>
      <fill>
        <patternFill>
          <bgColor rgb="FFFF5039"/>
        </patternFill>
      </fill>
    </dxf>
    <dxf>
      <font>
        <color theme="1"/>
      </font>
      <fill>
        <patternFill>
          <bgColor rgb="FFFFC000"/>
        </patternFill>
      </fill>
    </dxf>
    <dxf>
      <font>
        <color theme="1"/>
      </font>
      <fill>
        <patternFill>
          <bgColor rgb="FF00EAF0"/>
        </patternFill>
      </fill>
    </dxf>
    <dxf>
      <font>
        <color theme="1"/>
      </font>
      <fill>
        <patternFill>
          <bgColor rgb="FFB7EC33"/>
        </patternFill>
      </fill>
    </dxf>
    <dxf>
      <font>
        <color theme="1"/>
      </font>
      <fill>
        <patternFill>
          <bgColor rgb="FF03DB67"/>
        </patternFill>
      </fill>
    </dxf>
    <dxf>
      <fill>
        <patternFill>
          <bgColor rgb="FFFFD324"/>
        </patternFill>
      </fill>
    </dxf>
    <dxf>
      <fill>
        <patternFill>
          <bgColor theme="0" tint="-0.14996795556505021"/>
        </patternFill>
      </fill>
    </dxf>
    <dxf>
      <fill>
        <patternFill>
          <bgColor rgb="FFFECBFF"/>
        </patternFill>
      </fill>
    </dxf>
    <dxf>
      <fill>
        <patternFill>
          <bgColor rgb="FFABEFEA"/>
        </patternFill>
      </fill>
    </dxf>
    <dxf>
      <fill>
        <patternFill>
          <bgColor rgb="FF5EE9E7"/>
        </patternFill>
      </fill>
    </dxf>
  </dxfs>
  <tableStyles count="0" defaultTableStyle="TableStyleMedium9" defaultPivotStyle="PivotStyleMedium4"/>
  <colors>
    <mruColors>
      <color rgb="FF59ADFE"/>
      <color rgb="FFACE263"/>
      <color rgb="FF29FF90"/>
      <color rgb="FF5EEAE7"/>
      <color rgb="FFBFFF3C"/>
      <color rgb="FF03DB67"/>
      <color rgb="FFFFD323"/>
      <color rgb="FFDADADA"/>
      <color rgb="FFABF0EB"/>
      <color rgb="FFCCE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 Project Dashboard'!$D$11</c:f>
              <c:strCache>
                <c:ptCount val="1"/>
                <c:pt idx="0">
                  <c:v>START 
DATE</c:v>
                </c:pt>
              </c:strCache>
            </c:strRef>
          </c:tx>
          <c:spPr>
            <a:noFill/>
            <a:ln>
              <a:noFill/>
            </a:ln>
            <a:effectLst/>
          </c:spPr>
          <c:invertIfNegative val="0"/>
          <c:cat>
            <c:strRef>
              <c:f>'EXAMPLE - Project Dashboard'!$B$12:$B$23</c:f>
              <c:strCache>
                <c:ptCount val="12"/>
                <c:pt idx="0">
                  <c:v>Set Kick-Off Meeting</c:v>
                </c:pt>
                <c:pt idx="1">
                  <c:v>Agree on Objectives</c:v>
                </c:pt>
                <c:pt idx="2">
                  <c:v>Detailed Requests</c:v>
                </c:pt>
                <c:pt idx="3">
                  <c:v>Hardware Requests</c:v>
                </c:pt>
                <c:pt idx="4">
                  <c:v>Final Resource Plan</c:v>
                </c:pt>
                <c:pt idx="5">
                  <c:v>Staffing</c:v>
                </c:pt>
                <c:pt idx="6">
                  <c:v>Technical Requests</c:v>
                </c:pt>
                <c:pt idx="7">
                  <c:v>Testing</c:v>
                </c:pt>
                <c:pt idx="8">
                  <c:v>Dev. Complete</c:v>
                </c:pt>
                <c:pt idx="9">
                  <c:v>Hardware Configuration</c:v>
                </c:pt>
                <c:pt idx="10">
                  <c:v>System Testing</c:v>
                </c:pt>
                <c:pt idx="11">
                  <c:v>LAUNCH</c:v>
                </c:pt>
              </c:strCache>
            </c:strRef>
          </c:cat>
          <c:val>
            <c:numRef>
              <c:f>'EXAMPLE - Project Dashboard'!$D$12:$D$23</c:f>
              <c:numCache>
                <c:formatCode>mm/dd</c:formatCode>
                <c:ptCount val="12"/>
                <c:pt idx="0">
                  <c:v>45659</c:v>
                </c:pt>
                <c:pt idx="1">
                  <c:v>45661</c:v>
                </c:pt>
                <c:pt idx="2">
                  <c:v>45664</c:v>
                </c:pt>
                <c:pt idx="3">
                  <c:v>45667</c:v>
                </c:pt>
                <c:pt idx="4">
                  <c:v>45670</c:v>
                </c:pt>
                <c:pt idx="5">
                  <c:v>45673</c:v>
                </c:pt>
                <c:pt idx="6">
                  <c:v>45676</c:v>
                </c:pt>
                <c:pt idx="7">
                  <c:v>45679</c:v>
                </c:pt>
                <c:pt idx="8">
                  <c:v>45682</c:v>
                </c:pt>
                <c:pt idx="9">
                  <c:v>45685</c:v>
                </c:pt>
                <c:pt idx="10">
                  <c:v>45688</c:v>
                </c:pt>
                <c:pt idx="11">
                  <c:v>45691</c:v>
                </c:pt>
              </c:numCache>
            </c:numRef>
          </c:val>
          <c:extLst>
            <c:ext xmlns:c16="http://schemas.microsoft.com/office/drawing/2014/chart" uri="{C3380CC4-5D6E-409C-BE32-E72D297353CC}">
              <c16:uniqueId val="{00000000-5C3D-A44D-94B3-9A6869E3CD9F}"/>
            </c:ext>
          </c:extLst>
        </c:ser>
        <c:ser>
          <c:idx val="1"/>
          <c:order val="1"/>
          <c:tx>
            <c:strRef>
              <c:f>'EXAMPLE - Project Dashboard'!$F$11</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chemeClr val="accent5">
                  <a:lumMod val="20000"/>
                  <a:lumOff val="80000"/>
                  <a:alpha val="79000"/>
                </a:scheme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chemeClr val="accent5">
                  <a:lumMod val="40000"/>
                  <a:lumOff val="60000"/>
                  <a:alpha val="79000"/>
                </a:scheme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chemeClr val="accent5">
                  <a:lumMod val="60000"/>
                  <a:lumOff val="40000"/>
                  <a:alpha val="79000"/>
                </a:scheme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chemeClr val="accent5">
                  <a:alpha val="79000"/>
                </a:scheme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chemeClr val="accent3">
                  <a:lumMod val="20000"/>
                  <a:lumOff val="80000"/>
                  <a:alpha val="79000"/>
                </a:scheme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chemeClr val="accent3">
                  <a:lumMod val="40000"/>
                  <a:lumOff val="60000"/>
                  <a:alpha val="79000"/>
                </a:scheme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chemeClr val="accent3">
                  <a:lumMod val="60000"/>
                  <a:lumOff val="40000"/>
                  <a:alpha val="79000"/>
                </a:scheme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FFC021">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'EXAMPLE - Project Dashboard'!$B$12:$B$23</c:f>
              <c:strCache>
                <c:ptCount val="12"/>
                <c:pt idx="0">
                  <c:v>Set Kick-Off Meeting</c:v>
                </c:pt>
                <c:pt idx="1">
                  <c:v>Agree on Objectives</c:v>
                </c:pt>
                <c:pt idx="2">
                  <c:v>Detailed Requests</c:v>
                </c:pt>
                <c:pt idx="3">
                  <c:v>Hardware Requests</c:v>
                </c:pt>
                <c:pt idx="4">
                  <c:v>Final Resource Plan</c:v>
                </c:pt>
                <c:pt idx="5">
                  <c:v>Staffing</c:v>
                </c:pt>
                <c:pt idx="6">
                  <c:v>Technical Requests</c:v>
                </c:pt>
                <c:pt idx="7">
                  <c:v>Testing</c:v>
                </c:pt>
                <c:pt idx="8">
                  <c:v>Dev. Complete</c:v>
                </c:pt>
                <c:pt idx="9">
                  <c:v>Hardware Configuration</c:v>
                </c:pt>
                <c:pt idx="10">
                  <c:v>System Testing</c:v>
                </c:pt>
                <c:pt idx="11">
                  <c:v>LAUNCH</c:v>
                </c:pt>
              </c:strCache>
            </c:strRef>
          </c:cat>
          <c:val>
            <c:numRef>
              <c:f>'EXAMPLE - Project Dashboard'!$F$12:$F$23</c:f>
              <c:numCache>
                <c:formatCode>0</c:formatCode>
                <c:ptCount val="12"/>
                <c:pt idx="0">
                  <c:v>7</c:v>
                </c:pt>
                <c:pt idx="1">
                  <c:v>8</c:v>
                </c:pt>
                <c:pt idx="2">
                  <c:v>5</c:v>
                </c:pt>
                <c:pt idx="3">
                  <c:v>6</c:v>
                </c:pt>
                <c:pt idx="4">
                  <c:v>8</c:v>
                </c:pt>
                <c:pt idx="5">
                  <c:v>14</c:v>
                </c:pt>
                <c:pt idx="6">
                  <c:v>14</c:v>
                </c:pt>
                <c:pt idx="7">
                  <c:v>19</c:v>
                </c:pt>
                <c:pt idx="8">
                  <c:v>12</c:v>
                </c:pt>
                <c:pt idx="9">
                  <c:v>10</c:v>
                </c:pt>
                <c:pt idx="10">
                  <c:v>3</c:v>
                </c:pt>
                <c:pt idx="11">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5700"/>
          <c:min val="45658"/>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noFill/>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sz="2000" b="0">
                <a:latin typeface="Century Gothic" panose="020B0502020202020204" pitchFamily="34" charset="0"/>
              </a:defRPr>
            </a:pPr>
            <a:r>
              <a:rPr lang="en-US" sz="2000" b="0">
                <a:latin typeface="Century Gothic" panose="020B0502020202020204" pitchFamily="34" charset="0"/>
              </a:rPr>
              <a:t>Task Priority </a:t>
            </a:r>
            <a:r>
              <a:rPr lang="en-US" sz="2000" b="0" baseline="0">
                <a:latin typeface="Century Gothic" panose="020B0502020202020204" pitchFamily="34" charset="0"/>
              </a:rPr>
              <a:t>%</a:t>
            </a:r>
            <a:endParaRPr lang="en-US" sz="2000" b="0">
              <a:latin typeface="Century Gothic" panose="020B0502020202020204" pitchFamily="34" charset="0"/>
            </a:endParaRPr>
          </a:p>
        </c:rich>
      </c:tx>
      <c:overlay val="0"/>
    </c:title>
    <c:autoTitleDeleted val="0"/>
    <c:plotArea>
      <c:layout>
        <c:manualLayout>
          <c:layoutTarget val="inner"/>
          <c:xMode val="edge"/>
          <c:yMode val="edge"/>
          <c:x val="0.1069831765820939"/>
          <c:y val="0.10439629064934522"/>
          <c:w val="0.79471443022747157"/>
          <c:h val="0.72852336097245141"/>
        </c:manualLayout>
      </c:layout>
      <c:pieChart>
        <c:varyColors val="1"/>
        <c:ser>
          <c:idx val="1"/>
          <c:order val="0"/>
          <c:spPr>
            <a:effectLst/>
          </c:spPr>
          <c:dPt>
            <c:idx val="0"/>
            <c:bubble3D val="0"/>
            <c:spPr>
              <a:solidFill>
                <a:srgbClr val="00E7ED"/>
              </a:solidFill>
              <a:effectLst/>
            </c:spPr>
            <c:extLst>
              <c:ext xmlns:c16="http://schemas.microsoft.com/office/drawing/2014/chart" uri="{C3380CC4-5D6E-409C-BE32-E72D297353CC}">
                <c16:uniqueId val="{00000001-FC17-6F45-87D5-E833A13C8044}"/>
              </c:ext>
            </c:extLst>
          </c:dPt>
          <c:dPt>
            <c:idx val="1"/>
            <c:bubble3D val="0"/>
            <c:spPr>
              <a:solidFill>
                <a:srgbClr val="FFC000"/>
              </a:solidFill>
              <a:effectLst/>
            </c:spPr>
            <c:extLst>
              <c:ext xmlns:c16="http://schemas.microsoft.com/office/drawing/2014/chart" uri="{C3380CC4-5D6E-409C-BE32-E72D297353CC}">
                <c16:uniqueId val="{00000003-FC17-6F45-87D5-E833A13C8044}"/>
              </c:ext>
            </c:extLst>
          </c:dPt>
          <c:dPt>
            <c:idx val="2"/>
            <c:bubble3D val="0"/>
            <c:spPr>
              <a:solidFill>
                <a:srgbClr val="FF5039"/>
              </a:solidFill>
              <a:effectLst/>
            </c:spPr>
            <c:extLst>
              <c:ext xmlns:c16="http://schemas.microsoft.com/office/drawing/2014/chart" uri="{C3380CC4-5D6E-409C-BE32-E72D297353CC}">
                <c16:uniqueId val="{00000005-FC17-6F45-87D5-E833A13C8044}"/>
              </c:ext>
            </c:extLst>
          </c:dPt>
          <c:dPt>
            <c:idx val="3"/>
            <c:bubble3D val="0"/>
            <c:spPr>
              <a:solidFill>
                <a:schemeClr val="accent4"/>
              </a:solidFill>
              <a:effectLst/>
            </c:spPr>
            <c:extLst>
              <c:ext xmlns:c16="http://schemas.microsoft.com/office/drawing/2014/chart" uri="{C3380CC4-5D6E-409C-BE32-E72D297353CC}">
                <c16:uniqueId val="{00000007-FC17-6F45-87D5-E833A13C8044}"/>
              </c:ext>
            </c:extLst>
          </c:dPt>
          <c:dPt>
            <c:idx val="4"/>
            <c:bubble3D val="0"/>
            <c:spPr>
              <a:solidFill>
                <a:srgbClr val="D2D2D2"/>
              </a:solidFill>
              <a:effectLst/>
            </c:spPr>
            <c:extLst>
              <c:ext xmlns:c16="http://schemas.microsoft.com/office/drawing/2014/chart" uri="{C3380CC4-5D6E-409C-BE32-E72D297353CC}">
                <c16:uniqueId val="{00000009-FC17-6F45-87D5-E833A13C8044}"/>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in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Dashboard'!$B$46:$B$48</c:f>
              <c:strCache>
                <c:ptCount val="3"/>
                <c:pt idx="0">
                  <c:v>Low</c:v>
                </c:pt>
                <c:pt idx="1">
                  <c:v>Medium</c:v>
                </c:pt>
                <c:pt idx="2">
                  <c:v>High</c:v>
                </c:pt>
              </c:strCache>
            </c:strRef>
          </c:cat>
          <c:val>
            <c:numRef>
              <c:f>'BLANK - Project Dashboard'!$C$46:$C$48</c:f>
              <c:numCache>
                <c:formatCode>0</c:formatCode>
                <c:ptCount val="3"/>
                <c:pt idx="0">
                  <c:v>0</c:v>
                </c:pt>
                <c:pt idx="1">
                  <c:v>0</c:v>
                </c:pt>
                <c:pt idx="2">
                  <c:v>0</c:v>
                </c:pt>
              </c:numCache>
            </c:numRef>
          </c:val>
          <c:extLst>
            <c:ext xmlns:c16="http://schemas.microsoft.com/office/drawing/2014/chart" uri="{C3380CC4-5D6E-409C-BE32-E72D297353CC}">
              <c16:uniqueId val="{0000000A-FC17-6F45-87D5-E833A13C8044}"/>
            </c:ext>
          </c:extLst>
        </c:ser>
        <c:ser>
          <c:idx val="0"/>
          <c:order val="1"/>
          <c:dPt>
            <c:idx val="0"/>
            <c:bubble3D val="0"/>
            <c:spPr>
              <a:solidFill>
                <a:srgbClr val="81D6F0"/>
              </a:solidFill>
            </c:spPr>
            <c:extLst>
              <c:ext xmlns:c16="http://schemas.microsoft.com/office/drawing/2014/chart" uri="{C3380CC4-5D6E-409C-BE32-E72D297353CC}">
                <c16:uniqueId val="{0000000C-FC17-6F45-87D5-E833A13C8044}"/>
              </c:ext>
            </c:extLst>
          </c:dPt>
          <c:dPt>
            <c:idx val="1"/>
            <c:bubble3D val="0"/>
            <c:spPr>
              <a:solidFill>
                <a:srgbClr val="92D050"/>
              </a:solidFill>
            </c:spPr>
            <c:extLst>
              <c:ext xmlns:c16="http://schemas.microsoft.com/office/drawing/2014/chart" uri="{C3380CC4-5D6E-409C-BE32-E72D297353CC}">
                <c16:uniqueId val="{0000000E-FC17-6F45-87D5-E833A13C8044}"/>
              </c:ext>
            </c:extLst>
          </c:dPt>
          <c:dPt>
            <c:idx val="2"/>
            <c:bubble3D val="0"/>
            <c:spPr>
              <a:solidFill>
                <a:srgbClr val="00BD32"/>
              </a:solidFill>
            </c:spPr>
            <c:extLst>
              <c:ext xmlns:c16="http://schemas.microsoft.com/office/drawing/2014/chart" uri="{C3380CC4-5D6E-409C-BE32-E72D297353CC}">
                <c16:uniqueId val="{00000010-FC17-6F45-87D5-E833A13C8044}"/>
              </c:ext>
            </c:extLst>
          </c:dPt>
          <c:dPt>
            <c:idx val="3"/>
            <c:bubble3D val="0"/>
            <c:spPr>
              <a:solidFill>
                <a:schemeClr val="accent4"/>
              </a:solidFill>
            </c:spPr>
            <c:extLst>
              <c:ext xmlns:c16="http://schemas.microsoft.com/office/drawing/2014/chart" uri="{C3380CC4-5D6E-409C-BE32-E72D297353CC}">
                <c16:uniqueId val="{00000012-FC17-6F45-87D5-E833A13C8044}"/>
              </c:ext>
            </c:extLst>
          </c:dPt>
          <c:dPt>
            <c:idx val="4"/>
            <c:bubble3D val="0"/>
            <c:spPr>
              <a:solidFill>
                <a:srgbClr val="D2D2D2"/>
              </a:solidFill>
            </c:spPr>
            <c:extLst>
              <c:ext xmlns:c16="http://schemas.microsoft.com/office/drawing/2014/chart" uri="{C3380CC4-5D6E-409C-BE32-E72D297353CC}">
                <c16:uniqueId val="{00000014-FC17-6F45-87D5-E833A13C8044}"/>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Dashboard'!$B$46:$B$48</c:f>
              <c:strCache>
                <c:ptCount val="3"/>
                <c:pt idx="0">
                  <c:v>Low</c:v>
                </c:pt>
                <c:pt idx="1">
                  <c:v>Medium</c:v>
                </c:pt>
                <c:pt idx="2">
                  <c:v>High</c:v>
                </c:pt>
              </c:strCache>
            </c:strRef>
          </c:cat>
          <c:val>
            <c:numRef>
              <c:f>'BLANK - Project Dashboard'!$C$46:$C$48</c:f>
              <c:numCache>
                <c:formatCode>0</c:formatCode>
                <c:ptCount val="3"/>
                <c:pt idx="0">
                  <c:v>0</c:v>
                </c:pt>
                <c:pt idx="1">
                  <c:v>0</c:v>
                </c:pt>
                <c:pt idx="2">
                  <c:v>0</c:v>
                </c:pt>
              </c:numCache>
            </c:numRef>
          </c:val>
          <c:extLst>
            <c:ext xmlns:c16="http://schemas.microsoft.com/office/drawing/2014/chart" uri="{C3380CC4-5D6E-409C-BE32-E72D297353CC}">
              <c16:uniqueId val="{00000015-FC17-6F45-87D5-E833A13C8044}"/>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24657926873724118"/>
          <c:y val="0.89348294659454019"/>
          <c:w val="0.48948012357830273"/>
          <c:h val="5.346665552747551E-2"/>
        </c:manualLayout>
      </c:layout>
      <c:overlay val="0"/>
      <c:txPr>
        <a:bodyPr/>
        <a:lstStyle/>
        <a:p>
          <a:pPr>
            <a:defRPr sz="1200">
              <a:latin typeface="Century Gothic" panose="020B0502020202020204" pitchFamily="34" charset="0"/>
            </a:defRPr>
          </a:pPr>
          <a:endParaRPr lang="en-US"/>
        </a:p>
      </c:txPr>
    </c:legend>
    <c:plotVisOnly val="1"/>
    <c:dispBlanksAs val="gap"/>
    <c:showDLblsOverMax val="0"/>
  </c:chart>
  <c:spPr>
    <a:noFill/>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sz="2000" b="0">
                <a:latin typeface="Century Gothic" panose="020B0502020202020204" pitchFamily="34" charset="0"/>
              </a:defRPr>
            </a:pPr>
            <a:r>
              <a:rPr lang="en-US" sz="2000" b="0">
                <a:latin typeface="Century Gothic" panose="020B0502020202020204" pitchFamily="34" charset="0"/>
              </a:rPr>
              <a:t>Task Status </a:t>
            </a:r>
            <a:r>
              <a:rPr lang="en-US" sz="2000" b="0" baseline="0">
                <a:latin typeface="Century Gothic" panose="020B0502020202020204" pitchFamily="34" charset="0"/>
              </a:rPr>
              <a:t>%</a:t>
            </a:r>
            <a:endParaRPr lang="en-US" sz="2000" b="0">
              <a:latin typeface="Century Gothic" panose="020B0502020202020204" pitchFamily="34" charset="0"/>
            </a:endParaRPr>
          </a:p>
        </c:rich>
      </c:tx>
      <c:overlay val="0"/>
    </c:title>
    <c:autoTitleDeleted val="0"/>
    <c:plotArea>
      <c:layout>
        <c:manualLayout>
          <c:layoutTarget val="inner"/>
          <c:xMode val="edge"/>
          <c:yMode val="edge"/>
          <c:x val="8.9567156969962106E-2"/>
          <c:y val="0.11122412748804278"/>
          <c:w val="0.76878258056284632"/>
          <c:h val="0.70475135236742625"/>
        </c:manualLayout>
      </c:layout>
      <c:pieChart>
        <c:varyColors val="1"/>
        <c:ser>
          <c:idx val="1"/>
          <c:order val="0"/>
          <c:spPr>
            <a:effectLst/>
          </c:spPr>
          <c:dPt>
            <c:idx val="0"/>
            <c:bubble3D val="0"/>
            <c:spPr>
              <a:solidFill>
                <a:srgbClr val="FECBFF"/>
              </a:solidFill>
              <a:effectLst/>
            </c:spPr>
            <c:extLst>
              <c:ext xmlns:c16="http://schemas.microsoft.com/office/drawing/2014/chart" uri="{C3380CC4-5D6E-409C-BE32-E72D297353CC}">
                <c16:uniqueId val="{00000017-7C70-0047-867B-298EBAFAC2FD}"/>
              </c:ext>
            </c:extLst>
          </c:dPt>
          <c:dPt>
            <c:idx val="1"/>
            <c:bubble3D val="0"/>
            <c:spPr>
              <a:solidFill>
                <a:srgbClr val="B7EC33"/>
              </a:solidFill>
              <a:effectLst/>
            </c:spPr>
            <c:extLst>
              <c:ext xmlns:c16="http://schemas.microsoft.com/office/drawing/2014/chart" uri="{C3380CC4-5D6E-409C-BE32-E72D297353CC}">
                <c16:uniqueId val="{00000018-7C70-0047-867B-298EBAFAC2FD}"/>
              </c:ext>
            </c:extLst>
          </c:dPt>
          <c:dPt>
            <c:idx val="2"/>
            <c:bubble3D val="0"/>
            <c:spPr>
              <a:solidFill>
                <a:srgbClr val="03DB67"/>
              </a:solidFill>
              <a:effectLst/>
            </c:spPr>
            <c:extLst>
              <c:ext xmlns:c16="http://schemas.microsoft.com/office/drawing/2014/chart" uri="{C3380CC4-5D6E-409C-BE32-E72D297353CC}">
                <c16:uniqueId val="{00000019-7C70-0047-867B-298EBAFAC2FD}"/>
              </c:ext>
            </c:extLst>
          </c:dPt>
          <c:dPt>
            <c:idx val="3"/>
            <c:bubble3D val="0"/>
            <c:spPr>
              <a:solidFill>
                <a:srgbClr val="ABF0EB"/>
              </a:solidFill>
              <a:effectLst/>
            </c:spPr>
            <c:extLst>
              <c:ext xmlns:c16="http://schemas.microsoft.com/office/drawing/2014/chart" uri="{C3380CC4-5D6E-409C-BE32-E72D297353CC}">
                <c16:uniqueId val="{0000001A-7C70-0047-867B-298EBAFAC2FD}"/>
              </c:ext>
            </c:extLst>
          </c:dPt>
          <c:dPt>
            <c:idx val="4"/>
            <c:bubble3D val="0"/>
            <c:spPr>
              <a:solidFill>
                <a:srgbClr val="5EEAE7"/>
              </a:solidFill>
              <a:effectLst/>
            </c:spPr>
            <c:extLst>
              <c:ext xmlns:c16="http://schemas.microsoft.com/office/drawing/2014/chart" uri="{C3380CC4-5D6E-409C-BE32-E72D297353CC}">
                <c16:uniqueId val="{0000001B-7C70-0047-867B-298EBAFAC2FD}"/>
              </c:ext>
            </c:extLst>
          </c:dPt>
          <c:dPt>
            <c:idx val="5"/>
            <c:bubble3D val="0"/>
            <c:spPr>
              <a:solidFill>
                <a:srgbClr val="FFD323"/>
              </a:solidFill>
              <a:effectLst/>
            </c:spPr>
            <c:extLst>
              <c:ext xmlns:c16="http://schemas.microsoft.com/office/drawing/2014/chart" uri="{C3380CC4-5D6E-409C-BE32-E72D297353CC}">
                <c16:uniqueId val="{00000015-2BC6-D646-9B32-2097976F6857}"/>
              </c:ext>
            </c:extLst>
          </c:dPt>
          <c:dPt>
            <c:idx val="6"/>
            <c:bubble3D val="0"/>
            <c:spPr>
              <a:solidFill>
                <a:srgbClr val="DADADA"/>
              </a:solidFill>
              <a:effectLst/>
            </c:spPr>
            <c:extLst>
              <c:ext xmlns:c16="http://schemas.microsoft.com/office/drawing/2014/chart" uri="{C3380CC4-5D6E-409C-BE32-E72D297353CC}">
                <c16:uniqueId val="{00000014-2BC6-D646-9B32-2097976F6857}"/>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inEnd"/>
            <c:showLegendKey val="0"/>
            <c:showVal val="1"/>
            <c:showCatName val="0"/>
            <c:showSerName val="0"/>
            <c:showPercent val="0"/>
            <c:showBubbleSize val="0"/>
            <c:showLeaderLines val="1"/>
            <c:extLst>
              <c:ext xmlns:c15="http://schemas.microsoft.com/office/drawing/2012/chart" uri="{CE6537A1-D6FC-4f65-9D91-7224C49458BB}"/>
            </c:extLst>
          </c:dLbls>
          <c:cat>
            <c:strRef>
              <c:f>'EXAMPLE - Project Dashboard'!$B$27:$B$33</c:f>
              <c:strCache>
                <c:ptCount val="7"/>
                <c:pt idx="0">
                  <c:v>Not Started</c:v>
                </c:pt>
                <c:pt idx="1">
                  <c:v>In Progress</c:v>
                </c:pt>
                <c:pt idx="2">
                  <c:v>Complete</c:v>
                </c:pt>
                <c:pt idx="3">
                  <c:v>Needs Review</c:v>
                </c:pt>
                <c:pt idx="4">
                  <c:v>Approved</c:v>
                </c:pt>
                <c:pt idx="5">
                  <c:v>Overdue</c:v>
                </c:pt>
                <c:pt idx="6">
                  <c:v>On Hold</c:v>
                </c:pt>
              </c:strCache>
            </c:strRef>
          </c:cat>
          <c:val>
            <c:numRef>
              <c:f>'EXAMPLE - Project Dashboard'!$C$27:$C$33</c:f>
              <c:numCache>
                <c:formatCode>0</c:formatCode>
                <c:ptCount val="7"/>
                <c:pt idx="0">
                  <c:v>2</c:v>
                </c:pt>
                <c:pt idx="1">
                  <c:v>4</c:v>
                </c:pt>
                <c:pt idx="2">
                  <c:v>3</c:v>
                </c:pt>
                <c:pt idx="3">
                  <c:v>0</c:v>
                </c:pt>
                <c:pt idx="4">
                  <c:v>0</c:v>
                </c:pt>
                <c:pt idx="5">
                  <c:v>1</c:v>
                </c:pt>
                <c:pt idx="6">
                  <c:v>2</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 Project Dashboard'!$B$27:$B$33</c:f>
              <c:strCache>
                <c:ptCount val="7"/>
                <c:pt idx="0">
                  <c:v>Not Started</c:v>
                </c:pt>
                <c:pt idx="1">
                  <c:v>In Progress</c:v>
                </c:pt>
                <c:pt idx="2">
                  <c:v>Complete</c:v>
                </c:pt>
                <c:pt idx="3">
                  <c:v>Needs Review</c:v>
                </c:pt>
                <c:pt idx="4">
                  <c:v>Approved</c:v>
                </c:pt>
                <c:pt idx="5">
                  <c:v>Overdue</c:v>
                </c:pt>
                <c:pt idx="6">
                  <c:v>On Hold</c:v>
                </c:pt>
              </c:strCache>
            </c:strRef>
          </c:cat>
          <c:val>
            <c:numRef>
              <c:f>'EXAMPLE - Project Dashboard'!$C$27:$C$33</c:f>
              <c:numCache>
                <c:formatCode>0</c:formatCode>
                <c:ptCount val="7"/>
                <c:pt idx="0">
                  <c:v>2</c:v>
                </c:pt>
                <c:pt idx="1">
                  <c:v>4</c:v>
                </c:pt>
                <c:pt idx="2">
                  <c:v>3</c:v>
                </c:pt>
                <c:pt idx="3">
                  <c:v>0</c:v>
                </c:pt>
                <c:pt idx="4">
                  <c:v>0</c:v>
                </c:pt>
                <c:pt idx="5">
                  <c:v>1</c:v>
                </c:pt>
                <c:pt idx="6">
                  <c:v>2</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1.3360309128025664E-2"/>
          <c:y val="0.85782827544434925"/>
          <c:w val="0.98195993729950426"/>
          <c:h val="0.13956828672278035"/>
        </c:manualLayout>
      </c:layout>
      <c:overlay val="0"/>
      <c:txPr>
        <a:bodyPr/>
        <a:lstStyle/>
        <a:p>
          <a:pPr>
            <a:defRPr sz="12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0">
                <a:latin typeface="Century Gothic" panose="020B0502020202020204" pitchFamily="34" charset="0"/>
              </a:defRPr>
            </a:pPr>
            <a:r>
              <a:rPr lang="en-US" sz="2000" b="0">
                <a:latin typeface="Century Gothic" panose="020B0502020202020204" pitchFamily="34" charset="0"/>
              </a:rPr>
              <a:t>Budget</a:t>
            </a: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spPr>
            <a:solidFill>
              <a:srgbClr val="03DB67"/>
            </a:solidFill>
            <a:effectLst/>
          </c:spPr>
          <c:invertIfNegative val="0"/>
          <c:dPt>
            <c:idx val="0"/>
            <c:invertIfNegative val="0"/>
            <c:bubble3D val="0"/>
            <c:spPr>
              <a:solidFill>
                <a:schemeClr val="accent5">
                  <a:lumMod val="60000"/>
                  <a:lumOff val="40000"/>
                </a:schemeClr>
              </a:solidFill>
              <a:effectLst/>
            </c:spPr>
            <c:extLst>
              <c:ext xmlns:c16="http://schemas.microsoft.com/office/drawing/2014/chart" uri="{C3380CC4-5D6E-409C-BE32-E72D297353CC}">
                <c16:uniqueId val="{00000001-1F9C-1242-A00A-B5FD633B82D2}"/>
              </c:ext>
            </c:extLst>
          </c:dPt>
          <c:dPt>
            <c:idx val="1"/>
            <c:invertIfNegative val="0"/>
            <c:bubble3D val="0"/>
            <c:spPr>
              <a:solidFill>
                <a:srgbClr val="59ADFE"/>
              </a:solidFill>
              <a:effectLst/>
            </c:spPr>
            <c:extLst>
              <c:ext xmlns:c16="http://schemas.microsoft.com/office/drawing/2014/chart" uri="{C3380CC4-5D6E-409C-BE32-E72D297353CC}">
                <c16:uniqueId val="{00000003-1F9C-1242-A00A-B5FD633B82D2}"/>
              </c:ext>
            </c:extLst>
          </c:dPt>
          <c:cat>
            <c:strRef>
              <c:f>'EXAMPLE - Project Dashboard'!$F$26:$F$27</c:f>
              <c:strCache>
                <c:ptCount val="2"/>
                <c:pt idx="0">
                  <c:v>PLANNED</c:v>
                </c:pt>
                <c:pt idx="1">
                  <c:v>ACTUAL</c:v>
                </c:pt>
              </c:strCache>
            </c:strRef>
          </c:cat>
          <c:val>
            <c:numRef>
              <c:f>'EXAMPLE - Project Dashboard'!$G$26:$G$27</c:f>
              <c:numCache>
                <c:formatCode>"$"#,##0</c:formatCode>
                <c:ptCount val="2"/>
                <c:pt idx="0">
                  <c:v>120000</c:v>
                </c:pt>
                <c:pt idx="1">
                  <c:v>111000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20"/>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scaling>
        <c:delete val="0"/>
        <c:axPos val="b"/>
        <c:majorGridlines>
          <c:spPr>
            <a:ln>
              <a:solidFill>
                <a:schemeClr val="bg1">
                  <a:lumMod val="75000"/>
                </a:schemeClr>
              </a:solidFill>
            </a:ln>
          </c:spPr>
        </c:majorGridlines>
        <c:numFmt formatCode="#,##0" sourceLinked="0"/>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0">
                <a:latin typeface="Century Gothic" panose="020B0502020202020204" pitchFamily="34" charset="0"/>
              </a:defRPr>
            </a:pPr>
            <a:r>
              <a:rPr lang="en-US" sz="2000" b="0">
                <a:latin typeface="Century Gothic" panose="020B0502020202020204" pitchFamily="34" charset="0"/>
              </a:rPr>
              <a:t>Pending Items</a:t>
            </a:r>
          </a:p>
        </c:rich>
      </c:tx>
      <c:overlay val="0"/>
    </c:title>
    <c:autoTitleDeleted val="0"/>
    <c:plotArea>
      <c:layout/>
      <c:barChart>
        <c:barDir val="col"/>
        <c:grouping val="clustered"/>
        <c:varyColors val="0"/>
        <c:ser>
          <c:idx val="0"/>
          <c:order val="0"/>
          <c:spPr>
            <a:solidFill>
              <a:srgbClr val="FF6600"/>
            </a:solidFill>
            <a:effectLst/>
          </c:spPr>
          <c:invertIfNegative val="0"/>
          <c:dPt>
            <c:idx val="0"/>
            <c:invertIfNegative val="0"/>
            <c:bubble3D val="0"/>
            <c:spPr>
              <a:solidFill>
                <a:srgbClr val="59ADFE"/>
              </a:solidFill>
              <a:effectLst/>
            </c:spPr>
            <c:extLst>
              <c:ext xmlns:c16="http://schemas.microsoft.com/office/drawing/2014/chart" uri="{C3380CC4-5D6E-409C-BE32-E72D297353CC}">
                <c16:uniqueId val="{00000001-8DB5-A04E-A6EE-1CDBA827B6F4}"/>
              </c:ext>
            </c:extLst>
          </c:dPt>
          <c:dPt>
            <c:idx val="1"/>
            <c:invertIfNegative val="0"/>
            <c:bubble3D val="0"/>
            <c:spPr>
              <a:solidFill>
                <a:srgbClr val="00BD32"/>
              </a:solidFill>
              <a:effectLst/>
            </c:spPr>
            <c:extLst>
              <c:ext xmlns:c16="http://schemas.microsoft.com/office/drawing/2014/chart" uri="{C3380CC4-5D6E-409C-BE32-E72D297353CC}">
                <c16:uniqueId val="{00000003-8DB5-A04E-A6EE-1CDBA827B6F4}"/>
              </c:ext>
            </c:extLst>
          </c:dPt>
          <c:dPt>
            <c:idx val="2"/>
            <c:invertIfNegative val="0"/>
            <c:bubble3D val="0"/>
            <c:spPr>
              <a:solidFill>
                <a:srgbClr val="FFC000"/>
              </a:solidFill>
              <a:effectLst/>
            </c:spPr>
            <c:extLst>
              <c:ext xmlns:c16="http://schemas.microsoft.com/office/drawing/2014/chart" uri="{C3380CC4-5D6E-409C-BE32-E72D297353CC}">
                <c16:uniqueId val="{00000005-8DB5-A04E-A6EE-1CDBA827B6F4}"/>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'EXAMPLE - Project Dashboard'!$F$37:$F$39</c:f>
              <c:strCache>
                <c:ptCount val="3"/>
                <c:pt idx="0">
                  <c:v>Decisions</c:v>
                </c:pt>
                <c:pt idx="1">
                  <c:v>Actions</c:v>
                </c:pt>
                <c:pt idx="2">
                  <c:v>Change Requests </c:v>
                </c:pt>
              </c:strCache>
            </c:strRef>
          </c:cat>
          <c:val>
            <c:numRef>
              <c:f>'EXAMPLE - Project Dashboard'!$G$37:$G$39</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sz="2000" b="0">
                <a:latin typeface="Century Gothic" panose="020B0502020202020204" pitchFamily="34" charset="0"/>
              </a:defRPr>
            </a:pPr>
            <a:r>
              <a:rPr lang="en-US" sz="2000" b="0">
                <a:latin typeface="Century Gothic" panose="020B0502020202020204" pitchFamily="34" charset="0"/>
              </a:rPr>
              <a:t>Task Priority </a:t>
            </a:r>
            <a:r>
              <a:rPr lang="en-US" sz="2000" b="0" baseline="0">
                <a:latin typeface="Century Gothic" panose="020B0502020202020204" pitchFamily="34" charset="0"/>
              </a:rPr>
              <a:t>%</a:t>
            </a:r>
            <a:endParaRPr lang="en-US" sz="2000" b="0">
              <a:latin typeface="Century Gothic" panose="020B0502020202020204" pitchFamily="34" charset="0"/>
            </a:endParaRPr>
          </a:p>
        </c:rich>
      </c:tx>
      <c:overlay val="0"/>
    </c:title>
    <c:autoTitleDeleted val="0"/>
    <c:plotArea>
      <c:layout>
        <c:manualLayout>
          <c:layoutTarget val="inner"/>
          <c:xMode val="edge"/>
          <c:yMode val="edge"/>
          <c:x val="0.1069831765820939"/>
          <c:y val="0.10439629064934522"/>
          <c:w val="0.79471443022747157"/>
          <c:h val="0.72852336097245141"/>
        </c:manualLayout>
      </c:layout>
      <c:pieChart>
        <c:varyColors val="1"/>
        <c:ser>
          <c:idx val="1"/>
          <c:order val="0"/>
          <c:spPr>
            <a:effectLst/>
          </c:spPr>
          <c:dPt>
            <c:idx val="0"/>
            <c:bubble3D val="0"/>
            <c:spPr>
              <a:solidFill>
                <a:srgbClr val="00E7ED"/>
              </a:solidFill>
              <a:effectLst/>
            </c:spPr>
            <c:extLst>
              <c:ext xmlns:c16="http://schemas.microsoft.com/office/drawing/2014/chart" uri="{C3380CC4-5D6E-409C-BE32-E72D297353CC}">
                <c16:uniqueId val="{00000001-6058-7141-9BF3-9B56FCBC90D1}"/>
              </c:ext>
            </c:extLst>
          </c:dPt>
          <c:dPt>
            <c:idx val="1"/>
            <c:bubble3D val="0"/>
            <c:spPr>
              <a:solidFill>
                <a:srgbClr val="FFC000"/>
              </a:solidFill>
              <a:effectLst/>
            </c:spPr>
            <c:extLst>
              <c:ext xmlns:c16="http://schemas.microsoft.com/office/drawing/2014/chart" uri="{C3380CC4-5D6E-409C-BE32-E72D297353CC}">
                <c16:uniqueId val="{00000003-6058-7141-9BF3-9B56FCBC90D1}"/>
              </c:ext>
            </c:extLst>
          </c:dPt>
          <c:dPt>
            <c:idx val="2"/>
            <c:bubble3D val="0"/>
            <c:spPr>
              <a:solidFill>
                <a:srgbClr val="FF5039"/>
              </a:solidFill>
              <a:effectLst/>
            </c:spPr>
            <c:extLst>
              <c:ext xmlns:c16="http://schemas.microsoft.com/office/drawing/2014/chart" uri="{C3380CC4-5D6E-409C-BE32-E72D297353CC}">
                <c16:uniqueId val="{00000005-6058-7141-9BF3-9B56FCBC90D1}"/>
              </c:ext>
            </c:extLst>
          </c:dPt>
          <c:dPt>
            <c:idx val="3"/>
            <c:bubble3D val="0"/>
            <c:spPr>
              <a:solidFill>
                <a:schemeClr val="accent4"/>
              </a:solidFill>
              <a:effectLst/>
            </c:spPr>
            <c:extLst>
              <c:ext xmlns:c16="http://schemas.microsoft.com/office/drawing/2014/chart" uri="{C3380CC4-5D6E-409C-BE32-E72D297353CC}">
                <c16:uniqueId val="{00000007-6058-7141-9BF3-9B56FCBC90D1}"/>
              </c:ext>
            </c:extLst>
          </c:dPt>
          <c:dPt>
            <c:idx val="4"/>
            <c:bubble3D val="0"/>
            <c:spPr>
              <a:solidFill>
                <a:srgbClr val="D2D2D2"/>
              </a:solidFill>
              <a:effectLst/>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inEnd"/>
            <c:showLegendKey val="0"/>
            <c:showVal val="1"/>
            <c:showCatName val="0"/>
            <c:showSerName val="0"/>
            <c:showPercent val="0"/>
            <c:showBubbleSize val="0"/>
            <c:showLeaderLines val="1"/>
            <c:extLst>
              <c:ext xmlns:c15="http://schemas.microsoft.com/office/drawing/2012/chart" uri="{CE6537A1-D6FC-4f65-9D91-7224C49458BB}"/>
            </c:extLst>
          </c:dLbls>
          <c:cat>
            <c:strRef>
              <c:f>'EXAMPLE - Project Dashboard'!$B$38:$B$40</c:f>
              <c:strCache>
                <c:ptCount val="3"/>
                <c:pt idx="0">
                  <c:v>Low</c:v>
                </c:pt>
                <c:pt idx="1">
                  <c:v>Medium</c:v>
                </c:pt>
                <c:pt idx="2">
                  <c:v>High</c:v>
                </c:pt>
              </c:strCache>
            </c:strRef>
          </c:cat>
          <c:val>
            <c:numRef>
              <c:f>'EXAMPLE - Project Dashboard'!$C$38:$C$40</c:f>
              <c:numCache>
                <c:formatCode>0</c:formatCode>
                <c:ptCount val="3"/>
                <c:pt idx="0">
                  <c:v>2</c:v>
                </c:pt>
                <c:pt idx="1">
                  <c:v>4</c:v>
                </c:pt>
                <c:pt idx="2">
                  <c:v>6</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 Project Dashboard'!$B$38:$B$40</c:f>
              <c:strCache>
                <c:ptCount val="3"/>
                <c:pt idx="0">
                  <c:v>Low</c:v>
                </c:pt>
                <c:pt idx="1">
                  <c:v>Medium</c:v>
                </c:pt>
                <c:pt idx="2">
                  <c:v>High</c:v>
                </c:pt>
              </c:strCache>
            </c:strRef>
          </c:cat>
          <c:val>
            <c:numRef>
              <c:f>'EXAMPLE - Project Dashboard'!$C$38:$C$40</c:f>
              <c:numCache>
                <c:formatCode>0</c:formatCode>
                <c:ptCount val="3"/>
                <c:pt idx="0">
                  <c:v>2</c:v>
                </c:pt>
                <c:pt idx="1">
                  <c:v>4</c:v>
                </c:pt>
                <c:pt idx="2">
                  <c:v>6</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24657926873724118"/>
          <c:y val="0.89348294659454019"/>
          <c:w val="0.48948012357830273"/>
          <c:h val="5.346665552747551E-2"/>
        </c:manualLayout>
      </c:layout>
      <c:overlay val="0"/>
      <c:txPr>
        <a:bodyPr/>
        <a:lstStyle/>
        <a:p>
          <a:pPr>
            <a:defRPr sz="12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Dashboard'!$D$10</c:f>
              <c:strCache>
                <c:ptCount val="1"/>
                <c:pt idx="0">
                  <c:v>START 
DATE</c:v>
                </c:pt>
              </c:strCache>
            </c:strRef>
          </c:tx>
          <c:spPr>
            <a:noFill/>
            <a:ln>
              <a:noFill/>
            </a:ln>
            <a:effectLst/>
          </c:spPr>
          <c:invertIfNegative val="0"/>
          <c:cat>
            <c:strRef>
              <c:f>'BLANK - Project Dashboard'!$B$11:$B$31</c:f>
              <c:strCache>
                <c:ptCount val="21"/>
                <c:pt idx="0">
                  <c:v>Set Kick-Off Meeting</c:v>
                </c:pt>
                <c:pt idx="1">
                  <c:v>Agree on Objectives</c:v>
                </c:pt>
                <c:pt idx="2">
                  <c:v>Detailed Requests</c:v>
                </c:pt>
                <c:pt idx="3">
                  <c:v>Hardware Requests</c:v>
                </c:pt>
                <c:pt idx="4">
                  <c:v>Final Resource Plan</c:v>
                </c:pt>
                <c:pt idx="5">
                  <c:v>Staffing</c:v>
                </c:pt>
                <c:pt idx="6">
                  <c:v>Technical Requests</c:v>
                </c:pt>
                <c:pt idx="7">
                  <c:v>Testing</c:v>
                </c:pt>
                <c:pt idx="8">
                  <c:v>Dev. Complete</c:v>
                </c:pt>
                <c:pt idx="9">
                  <c:v>Hardware Configuration</c:v>
                </c:pt>
                <c:pt idx="10">
                  <c:v>System Testing</c:v>
                </c:pt>
                <c:pt idx="11">
                  <c:v>Task 12</c:v>
                </c:pt>
                <c:pt idx="12">
                  <c:v>Task 13</c:v>
                </c:pt>
                <c:pt idx="13">
                  <c:v>Task 14</c:v>
                </c:pt>
                <c:pt idx="14">
                  <c:v>Task 15</c:v>
                </c:pt>
                <c:pt idx="15">
                  <c:v>Task 16</c:v>
                </c:pt>
                <c:pt idx="16">
                  <c:v>Task 17</c:v>
                </c:pt>
                <c:pt idx="17">
                  <c:v>Task 18</c:v>
                </c:pt>
                <c:pt idx="18">
                  <c:v>Task 19</c:v>
                </c:pt>
                <c:pt idx="19">
                  <c:v>Task 20</c:v>
                </c:pt>
                <c:pt idx="20">
                  <c:v>LAUNCH</c:v>
                </c:pt>
              </c:strCache>
            </c:strRef>
          </c:cat>
          <c:val>
            <c:numRef>
              <c:f>'BLANK - Project Dashboard'!$D$11:$D$31</c:f>
              <c:numCache>
                <c:formatCode>mm/dd/yy</c:formatCode>
                <c:ptCount val="21"/>
              </c:numCache>
            </c:numRef>
          </c:val>
          <c:extLst>
            <c:ext xmlns:c16="http://schemas.microsoft.com/office/drawing/2014/chart" uri="{C3380CC4-5D6E-409C-BE32-E72D297353CC}">
              <c16:uniqueId val="{00000000-FC75-F043-9F60-FDEFD32F47F8}"/>
            </c:ext>
          </c:extLst>
        </c:ser>
        <c:ser>
          <c:idx val="1"/>
          <c:order val="1"/>
          <c:tx>
            <c:strRef>
              <c:f>'BLANK - Project Dashboard'!$F$10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FC75-F043-9F60-FDEFD32F47F8}"/>
              </c:ext>
            </c:extLst>
          </c:dPt>
          <c:dPt>
            <c:idx val="1"/>
            <c:invertIfNegative val="0"/>
            <c:bubble3D val="0"/>
            <c:spPr>
              <a:solidFill>
                <a:schemeClr val="accent5">
                  <a:lumMod val="20000"/>
                  <a:lumOff val="80000"/>
                  <a:alpha val="79000"/>
                </a:schemeClr>
              </a:solidFill>
              <a:ln>
                <a:noFill/>
              </a:ln>
              <a:effectLst/>
            </c:spPr>
            <c:extLst>
              <c:ext xmlns:c16="http://schemas.microsoft.com/office/drawing/2014/chart" uri="{C3380CC4-5D6E-409C-BE32-E72D297353CC}">
                <c16:uniqueId val="{00000003-FC75-F043-9F60-FDEFD32F47F8}"/>
              </c:ext>
            </c:extLst>
          </c:dPt>
          <c:dPt>
            <c:idx val="2"/>
            <c:invertIfNegative val="0"/>
            <c:bubble3D val="0"/>
            <c:spPr>
              <a:solidFill>
                <a:schemeClr val="accent5">
                  <a:lumMod val="40000"/>
                  <a:lumOff val="60000"/>
                  <a:alpha val="79000"/>
                </a:schemeClr>
              </a:solidFill>
              <a:ln>
                <a:noFill/>
              </a:ln>
              <a:effectLst/>
            </c:spPr>
            <c:extLst>
              <c:ext xmlns:c16="http://schemas.microsoft.com/office/drawing/2014/chart" uri="{C3380CC4-5D6E-409C-BE32-E72D297353CC}">
                <c16:uniqueId val="{00000005-FC75-F043-9F60-FDEFD32F47F8}"/>
              </c:ext>
            </c:extLst>
          </c:dPt>
          <c:dPt>
            <c:idx val="3"/>
            <c:invertIfNegative val="0"/>
            <c:bubble3D val="0"/>
            <c:spPr>
              <a:solidFill>
                <a:schemeClr val="accent5">
                  <a:lumMod val="60000"/>
                  <a:lumOff val="40000"/>
                  <a:alpha val="79000"/>
                </a:schemeClr>
              </a:solidFill>
              <a:ln>
                <a:noFill/>
              </a:ln>
              <a:effectLst/>
            </c:spPr>
            <c:extLst>
              <c:ext xmlns:c16="http://schemas.microsoft.com/office/drawing/2014/chart" uri="{C3380CC4-5D6E-409C-BE32-E72D297353CC}">
                <c16:uniqueId val="{00000007-FC75-F043-9F60-FDEFD32F47F8}"/>
              </c:ext>
            </c:extLst>
          </c:dPt>
          <c:dPt>
            <c:idx val="4"/>
            <c:invertIfNegative val="0"/>
            <c:bubble3D val="0"/>
            <c:spPr>
              <a:solidFill>
                <a:schemeClr val="accent5">
                  <a:alpha val="79000"/>
                </a:schemeClr>
              </a:solidFill>
              <a:ln>
                <a:noFill/>
              </a:ln>
              <a:effectLst/>
            </c:spPr>
            <c:extLst>
              <c:ext xmlns:c16="http://schemas.microsoft.com/office/drawing/2014/chart" uri="{C3380CC4-5D6E-409C-BE32-E72D297353CC}">
                <c16:uniqueId val="{00000009-FC75-F043-9F60-FDEFD32F47F8}"/>
              </c:ext>
            </c:extLst>
          </c:dPt>
          <c:dPt>
            <c:idx val="5"/>
            <c:invertIfNegative val="0"/>
            <c:bubble3D val="0"/>
            <c:spPr>
              <a:solidFill>
                <a:schemeClr val="accent3">
                  <a:lumMod val="20000"/>
                  <a:lumOff val="80000"/>
                  <a:alpha val="79000"/>
                </a:schemeClr>
              </a:solidFill>
              <a:ln>
                <a:noFill/>
              </a:ln>
              <a:effectLst/>
            </c:spPr>
            <c:extLst>
              <c:ext xmlns:c16="http://schemas.microsoft.com/office/drawing/2014/chart" uri="{C3380CC4-5D6E-409C-BE32-E72D297353CC}">
                <c16:uniqueId val="{0000000B-FC75-F043-9F60-FDEFD32F47F8}"/>
              </c:ext>
            </c:extLst>
          </c:dPt>
          <c:dPt>
            <c:idx val="6"/>
            <c:invertIfNegative val="0"/>
            <c:bubble3D val="0"/>
            <c:spPr>
              <a:solidFill>
                <a:schemeClr val="accent3">
                  <a:lumMod val="40000"/>
                  <a:lumOff val="60000"/>
                  <a:alpha val="79000"/>
                </a:schemeClr>
              </a:solidFill>
              <a:ln>
                <a:noFill/>
              </a:ln>
              <a:effectLst/>
            </c:spPr>
            <c:extLst>
              <c:ext xmlns:c16="http://schemas.microsoft.com/office/drawing/2014/chart" uri="{C3380CC4-5D6E-409C-BE32-E72D297353CC}">
                <c16:uniqueId val="{0000000D-FC75-F043-9F60-FDEFD32F47F8}"/>
              </c:ext>
            </c:extLst>
          </c:dPt>
          <c:dPt>
            <c:idx val="7"/>
            <c:invertIfNegative val="0"/>
            <c:bubble3D val="0"/>
            <c:spPr>
              <a:solidFill>
                <a:schemeClr val="accent3">
                  <a:lumMod val="60000"/>
                  <a:lumOff val="40000"/>
                  <a:alpha val="79000"/>
                </a:schemeClr>
              </a:solidFill>
              <a:ln>
                <a:noFill/>
              </a:ln>
              <a:effectLst/>
            </c:spPr>
            <c:extLst>
              <c:ext xmlns:c16="http://schemas.microsoft.com/office/drawing/2014/chart" uri="{C3380CC4-5D6E-409C-BE32-E72D297353CC}">
                <c16:uniqueId val="{0000000F-FC75-F043-9F60-FDEFD32F47F8}"/>
              </c:ext>
            </c:extLst>
          </c:dPt>
          <c:dPt>
            <c:idx val="8"/>
            <c:invertIfNegative val="0"/>
            <c:bubble3D val="0"/>
            <c:spPr>
              <a:solidFill>
                <a:srgbClr val="FFC021">
                  <a:alpha val="79000"/>
                </a:srgbClr>
              </a:solidFill>
              <a:ln>
                <a:noFill/>
              </a:ln>
              <a:effectLst/>
            </c:spPr>
            <c:extLst>
              <c:ext xmlns:c16="http://schemas.microsoft.com/office/drawing/2014/chart" uri="{C3380CC4-5D6E-409C-BE32-E72D297353CC}">
                <c16:uniqueId val="{00000011-FC75-F043-9F60-FDEFD32F47F8}"/>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FC75-F043-9F60-FDEFD32F47F8}"/>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FC75-F043-9F60-FDEFD32F47F8}"/>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7-FC75-F043-9F60-FDEFD32F47F8}"/>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FC75-F043-9F60-FDEFD32F47F8}"/>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B-FC75-F043-9F60-FDEFD32F47F8}"/>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D-FC75-F043-9F60-FDEFD32F47F8}"/>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F-FC75-F043-9F60-FDEFD32F47F8}"/>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21-FC75-F043-9F60-FDEFD32F47F8}"/>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3-FC75-F043-9F60-FDEFD32F47F8}"/>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5-FC75-F043-9F60-FDEFD32F47F8}"/>
              </c:ext>
            </c:extLst>
          </c:dPt>
          <c:cat>
            <c:strRef>
              <c:f>'BLANK - Project Dashboard'!$B$11:$B$31</c:f>
              <c:strCache>
                <c:ptCount val="21"/>
                <c:pt idx="0">
                  <c:v>Set Kick-Off Meeting</c:v>
                </c:pt>
                <c:pt idx="1">
                  <c:v>Agree on Objectives</c:v>
                </c:pt>
                <c:pt idx="2">
                  <c:v>Detailed Requests</c:v>
                </c:pt>
                <c:pt idx="3">
                  <c:v>Hardware Requests</c:v>
                </c:pt>
                <c:pt idx="4">
                  <c:v>Final Resource Plan</c:v>
                </c:pt>
                <c:pt idx="5">
                  <c:v>Staffing</c:v>
                </c:pt>
                <c:pt idx="6">
                  <c:v>Technical Requests</c:v>
                </c:pt>
                <c:pt idx="7">
                  <c:v>Testing</c:v>
                </c:pt>
                <c:pt idx="8">
                  <c:v>Dev. Complete</c:v>
                </c:pt>
                <c:pt idx="9">
                  <c:v>Hardware Configuration</c:v>
                </c:pt>
                <c:pt idx="10">
                  <c:v>System Testing</c:v>
                </c:pt>
                <c:pt idx="11">
                  <c:v>Task 12</c:v>
                </c:pt>
                <c:pt idx="12">
                  <c:v>Task 13</c:v>
                </c:pt>
                <c:pt idx="13">
                  <c:v>Task 14</c:v>
                </c:pt>
                <c:pt idx="14">
                  <c:v>Task 15</c:v>
                </c:pt>
                <c:pt idx="15">
                  <c:v>Task 16</c:v>
                </c:pt>
                <c:pt idx="16">
                  <c:v>Task 17</c:v>
                </c:pt>
                <c:pt idx="17">
                  <c:v>Task 18</c:v>
                </c:pt>
                <c:pt idx="18">
                  <c:v>Task 19</c:v>
                </c:pt>
                <c:pt idx="19">
                  <c:v>Task 20</c:v>
                </c:pt>
                <c:pt idx="20">
                  <c:v>LAUNCH</c:v>
                </c:pt>
              </c:strCache>
            </c:strRef>
          </c:cat>
          <c:val>
            <c:numRef>
              <c:f>'BLANK - Project Dashboard'!$F$11:$F$31</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26-FC75-F043-9F60-FDEFD32F47F8}"/>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5700"/>
          <c:min val="45658"/>
        </c:scaling>
        <c:delete val="0"/>
        <c:axPos val="t"/>
        <c:majorGridlines>
          <c:spPr>
            <a:ln>
              <a:solidFill>
                <a:schemeClr val="bg1">
                  <a:lumMod val="75000"/>
                </a:schemeClr>
              </a:solidFill>
            </a:ln>
          </c:spPr>
        </c:majorGridlines>
        <c:numFmt formatCode="mm/dd/yy"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noFill/>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sz="2000" b="0">
                <a:latin typeface="Century Gothic" panose="020B0502020202020204" pitchFamily="34" charset="0"/>
              </a:defRPr>
            </a:pPr>
            <a:r>
              <a:rPr lang="en-US" sz="2000" b="0">
                <a:latin typeface="Century Gothic" panose="020B0502020202020204" pitchFamily="34" charset="0"/>
              </a:rPr>
              <a:t>Task Status </a:t>
            </a:r>
            <a:r>
              <a:rPr lang="en-US" sz="2000" b="0" baseline="0">
                <a:latin typeface="Century Gothic" panose="020B0502020202020204" pitchFamily="34" charset="0"/>
              </a:rPr>
              <a:t>%</a:t>
            </a:r>
            <a:endParaRPr lang="en-US" sz="2000" b="0">
              <a:latin typeface="Century Gothic" panose="020B0502020202020204" pitchFamily="34" charset="0"/>
            </a:endParaRPr>
          </a:p>
        </c:rich>
      </c:tx>
      <c:overlay val="0"/>
    </c:title>
    <c:autoTitleDeleted val="0"/>
    <c:plotArea>
      <c:layout>
        <c:manualLayout>
          <c:layoutTarget val="inner"/>
          <c:xMode val="edge"/>
          <c:yMode val="edge"/>
          <c:x val="8.9567156969962106E-2"/>
          <c:y val="0.11122412748804278"/>
          <c:w val="0.76878258056284632"/>
          <c:h val="0.70475135236742625"/>
        </c:manualLayout>
      </c:layout>
      <c:pieChart>
        <c:varyColors val="1"/>
        <c:ser>
          <c:idx val="1"/>
          <c:order val="0"/>
          <c:spPr>
            <a:effectLst/>
          </c:spPr>
          <c:dPt>
            <c:idx val="0"/>
            <c:bubble3D val="0"/>
            <c:spPr>
              <a:solidFill>
                <a:srgbClr val="FECBFF"/>
              </a:solidFill>
              <a:effectLst/>
            </c:spPr>
            <c:extLst>
              <c:ext xmlns:c16="http://schemas.microsoft.com/office/drawing/2014/chart" uri="{C3380CC4-5D6E-409C-BE32-E72D297353CC}">
                <c16:uniqueId val="{00000001-EF2A-744F-8BA7-CF4E85FC7CA6}"/>
              </c:ext>
            </c:extLst>
          </c:dPt>
          <c:dPt>
            <c:idx val="1"/>
            <c:bubble3D val="0"/>
            <c:spPr>
              <a:solidFill>
                <a:srgbClr val="B7EC33"/>
              </a:solidFill>
              <a:effectLst/>
            </c:spPr>
            <c:extLst>
              <c:ext xmlns:c16="http://schemas.microsoft.com/office/drawing/2014/chart" uri="{C3380CC4-5D6E-409C-BE32-E72D297353CC}">
                <c16:uniqueId val="{00000003-EF2A-744F-8BA7-CF4E85FC7CA6}"/>
              </c:ext>
            </c:extLst>
          </c:dPt>
          <c:dPt>
            <c:idx val="2"/>
            <c:bubble3D val="0"/>
            <c:spPr>
              <a:solidFill>
                <a:srgbClr val="03DB67"/>
              </a:solidFill>
              <a:effectLst/>
            </c:spPr>
            <c:extLst>
              <c:ext xmlns:c16="http://schemas.microsoft.com/office/drawing/2014/chart" uri="{C3380CC4-5D6E-409C-BE32-E72D297353CC}">
                <c16:uniqueId val="{00000005-EF2A-744F-8BA7-CF4E85FC7CA6}"/>
              </c:ext>
            </c:extLst>
          </c:dPt>
          <c:dPt>
            <c:idx val="3"/>
            <c:bubble3D val="0"/>
            <c:spPr>
              <a:solidFill>
                <a:srgbClr val="ABF0EB"/>
              </a:solidFill>
              <a:effectLst/>
            </c:spPr>
            <c:extLst>
              <c:ext xmlns:c16="http://schemas.microsoft.com/office/drawing/2014/chart" uri="{C3380CC4-5D6E-409C-BE32-E72D297353CC}">
                <c16:uniqueId val="{00000007-EF2A-744F-8BA7-CF4E85FC7CA6}"/>
              </c:ext>
            </c:extLst>
          </c:dPt>
          <c:dPt>
            <c:idx val="4"/>
            <c:bubble3D val="0"/>
            <c:spPr>
              <a:solidFill>
                <a:srgbClr val="5EEAE7"/>
              </a:solidFill>
              <a:effectLst/>
            </c:spPr>
            <c:extLst>
              <c:ext xmlns:c16="http://schemas.microsoft.com/office/drawing/2014/chart" uri="{C3380CC4-5D6E-409C-BE32-E72D297353CC}">
                <c16:uniqueId val="{00000009-EF2A-744F-8BA7-CF4E85FC7CA6}"/>
              </c:ext>
            </c:extLst>
          </c:dPt>
          <c:dPt>
            <c:idx val="5"/>
            <c:bubble3D val="0"/>
            <c:spPr>
              <a:solidFill>
                <a:srgbClr val="FFD323"/>
              </a:solidFill>
              <a:effectLst/>
            </c:spPr>
            <c:extLst>
              <c:ext xmlns:c16="http://schemas.microsoft.com/office/drawing/2014/chart" uri="{C3380CC4-5D6E-409C-BE32-E72D297353CC}">
                <c16:uniqueId val="{0000000B-EF2A-744F-8BA7-CF4E85FC7CA6}"/>
              </c:ext>
            </c:extLst>
          </c:dPt>
          <c:dPt>
            <c:idx val="6"/>
            <c:bubble3D val="0"/>
            <c:spPr>
              <a:solidFill>
                <a:srgbClr val="DADADA"/>
              </a:solidFill>
              <a:effectLst/>
            </c:spPr>
            <c:extLst>
              <c:ext xmlns:c16="http://schemas.microsoft.com/office/drawing/2014/chart" uri="{C3380CC4-5D6E-409C-BE32-E72D297353CC}">
                <c16:uniqueId val="{0000000D-EF2A-744F-8BA7-CF4E85FC7CA6}"/>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in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Dashboard'!$B$35:$B$41</c:f>
              <c:strCache>
                <c:ptCount val="7"/>
                <c:pt idx="0">
                  <c:v>Not Started</c:v>
                </c:pt>
                <c:pt idx="1">
                  <c:v>In Progress</c:v>
                </c:pt>
                <c:pt idx="2">
                  <c:v>Complete</c:v>
                </c:pt>
                <c:pt idx="3">
                  <c:v>Needs Review</c:v>
                </c:pt>
                <c:pt idx="4">
                  <c:v>Approved</c:v>
                </c:pt>
                <c:pt idx="5">
                  <c:v>Overdue</c:v>
                </c:pt>
                <c:pt idx="6">
                  <c:v>On Hold</c:v>
                </c:pt>
              </c:strCache>
            </c:strRef>
          </c:cat>
          <c:val>
            <c:numRef>
              <c:f>'BLANK - Project Dashboard'!$C$35:$C$41</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E-EF2A-744F-8BA7-CF4E85FC7CA6}"/>
            </c:ext>
          </c:extLst>
        </c:ser>
        <c:ser>
          <c:idx val="0"/>
          <c:order val="1"/>
          <c:dPt>
            <c:idx val="0"/>
            <c:bubble3D val="0"/>
            <c:spPr>
              <a:solidFill>
                <a:srgbClr val="81D6F0"/>
              </a:solidFill>
            </c:spPr>
            <c:extLst>
              <c:ext xmlns:c16="http://schemas.microsoft.com/office/drawing/2014/chart" uri="{C3380CC4-5D6E-409C-BE32-E72D297353CC}">
                <c16:uniqueId val="{00000010-EF2A-744F-8BA7-CF4E85FC7CA6}"/>
              </c:ext>
            </c:extLst>
          </c:dPt>
          <c:dPt>
            <c:idx val="1"/>
            <c:bubble3D val="0"/>
            <c:spPr>
              <a:solidFill>
                <a:srgbClr val="92D050"/>
              </a:solidFill>
            </c:spPr>
            <c:extLst>
              <c:ext xmlns:c16="http://schemas.microsoft.com/office/drawing/2014/chart" uri="{C3380CC4-5D6E-409C-BE32-E72D297353CC}">
                <c16:uniqueId val="{00000012-EF2A-744F-8BA7-CF4E85FC7CA6}"/>
              </c:ext>
            </c:extLst>
          </c:dPt>
          <c:dPt>
            <c:idx val="2"/>
            <c:bubble3D val="0"/>
            <c:spPr>
              <a:solidFill>
                <a:srgbClr val="00BD32"/>
              </a:solidFill>
            </c:spPr>
            <c:extLst>
              <c:ext xmlns:c16="http://schemas.microsoft.com/office/drawing/2014/chart" uri="{C3380CC4-5D6E-409C-BE32-E72D297353CC}">
                <c16:uniqueId val="{00000014-EF2A-744F-8BA7-CF4E85FC7CA6}"/>
              </c:ext>
            </c:extLst>
          </c:dPt>
          <c:dPt>
            <c:idx val="3"/>
            <c:bubble3D val="0"/>
            <c:spPr>
              <a:solidFill>
                <a:schemeClr val="accent4"/>
              </a:solidFill>
            </c:spPr>
            <c:extLst>
              <c:ext xmlns:c16="http://schemas.microsoft.com/office/drawing/2014/chart" uri="{C3380CC4-5D6E-409C-BE32-E72D297353CC}">
                <c16:uniqueId val="{00000016-EF2A-744F-8BA7-CF4E85FC7CA6}"/>
              </c:ext>
            </c:extLst>
          </c:dPt>
          <c:dPt>
            <c:idx val="4"/>
            <c:bubble3D val="0"/>
            <c:spPr>
              <a:solidFill>
                <a:srgbClr val="D2D2D2"/>
              </a:solidFill>
            </c:spPr>
            <c:extLst>
              <c:ext xmlns:c16="http://schemas.microsoft.com/office/drawing/2014/chart" uri="{C3380CC4-5D6E-409C-BE32-E72D297353CC}">
                <c16:uniqueId val="{00000018-EF2A-744F-8BA7-CF4E85FC7CA6}"/>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Dashboard'!$B$35:$B$41</c:f>
              <c:strCache>
                <c:ptCount val="7"/>
                <c:pt idx="0">
                  <c:v>Not Started</c:v>
                </c:pt>
                <c:pt idx="1">
                  <c:v>In Progress</c:v>
                </c:pt>
                <c:pt idx="2">
                  <c:v>Complete</c:v>
                </c:pt>
                <c:pt idx="3">
                  <c:v>Needs Review</c:v>
                </c:pt>
                <c:pt idx="4">
                  <c:v>Approved</c:v>
                </c:pt>
                <c:pt idx="5">
                  <c:v>Overdue</c:v>
                </c:pt>
                <c:pt idx="6">
                  <c:v>On Hold</c:v>
                </c:pt>
              </c:strCache>
            </c:strRef>
          </c:cat>
          <c:val>
            <c:numRef>
              <c:f>'BLANK - Project Dashboard'!$C$35:$C$41</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9-EF2A-744F-8BA7-CF4E85FC7CA6}"/>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
          <c:y val="0.85782827544434925"/>
          <c:w val="0.99932104841061531"/>
          <c:h val="0.13956828672278035"/>
        </c:manualLayout>
      </c:layout>
      <c:overlay val="0"/>
      <c:txPr>
        <a:bodyPr/>
        <a:lstStyle/>
        <a:p>
          <a:pPr>
            <a:defRPr sz="1200">
              <a:latin typeface="Century Gothic" panose="020B0502020202020204" pitchFamily="34" charset="0"/>
            </a:defRPr>
          </a:pPr>
          <a:endParaRPr lang="en-US"/>
        </a:p>
      </c:txPr>
    </c:legend>
    <c:plotVisOnly val="1"/>
    <c:dispBlanksAs val="gap"/>
    <c:showDLblsOverMax val="0"/>
  </c:chart>
  <c:spPr>
    <a:noFill/>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0">
                <a:latin typeface="Century Gothic" panose="020B0502020202020204" pitchFamily="34" charset="0"/>
              </a:defRPr>
            </a:pPr>
            <a:r>
              <a:rPr lang="en-US" sz="2000" b="0">
                <a:latin typeface="Century Gothic" panose="020B0502020202020204" pitchFamily="34" charset="0"/>
              </a:rPr>
              <a:t>Budget</a:t>
            </a: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spPr>
            <a:solidFill>
              <a:srgbClr val="03DB67"/>
            </a:solidFill>
            <a:effectLst/>
          </c:spPr>
          <c:invertIfNegative val="0"/>
          <c:dPt>
            <c:idx val="0"/>
            <c:invertIfNegative val="0"/>
            <c:bubble3D val="0"/>
            <c:spPr>
              <a:solidFill>
                <a:schemeClr val="accent5">
                  <a:lumMod val="60000"/>
                  <a:lumOff val="40000"/>
                </a:schemeClr>
              </a:solidFill>
              <a:effectLst/>
            </c:spPr>
            <c:extLst>
              <c:ext xmlns:c16="http://schemas.microsoft.com/office/drawing/2014/chart" uri="{C3380CC4-5D6E-409C-BE32-E72D297353CC}">
                <c16:uniqueId val="{00000001-718D-9D49-93BC-BB23EC30EB65}"/>
              </c:ext>
            </c:extLst>
          </c:dPt>
          <c:dPt>
            <c:idx val="1"/>
            <c:invertIfNegative val="0"/>
            <c:bubble3D val="0"/>
            <c:spPr>
              <a:solidFill>
                <a:srgbClr val="59ADFE"/>
              </a:solidFill>
              <a:effectLst/>
            </c:spPr>
            <c:extLst>
              <c:ext xmlns:c16="http://schemas.microsoft.com/office/drawing/2014/chart" uri="{C3380CC4-5D6E-409C-BE32-E72D297353CC}">
                <c16:uniqueId val="{00000003-718D-9D49-93BC-BB23EC30EB65}"/>
              </c:ext>
            </c:extLst>
          </c:dPt>
          <c:cat>
            <c:strRef>
              <c:f>'BLANK - Project Dashboard'!$F$34:$F$35</c:f>
              <c:strCache>
                <c:ptCount val="2"/>
                <c:pt idx="0">
                  <c:v>PLANNED</c:v>
                </c:pt>
                <c:pt idx="1">
                  <c:v>ACTUAL</c:v>
                </c:pt>
              </c:strCache>
            </c:strRef>
          </c:cat>
          <c:val>
            <c:numRef>
              <c:f>'BLANK - Project Dashboard'!$G$34:$G$35</c:f>
              <c:numCache>
                <c:formatCode>"$"#,##0</c:formatCode>
                <c:ptCount val="2"/>
                <c:pt idx="0">
                  <c:v>0</c:v>
                </c:pt>
                <c:pt idx="1">
                  <c:v>0</c:v>
                </c:pt>
              </c:numCache>
            </c:numRef>
          </c:val>
          <c:extLst>
            <c:ext xmlns:c16="http://schemas.microsoft.com/office/drawing/2014/chart" uri="{C3380CC4-5D6E-409C-BE32-E72D297353CC}">
              <c16:uniqueId val="{00000004-718D-9D49-93BC-BB23EC30EB65}"/>
            </c:ext>
          </c:extLst>
        </c:ser>
        <c:dLbls>
          <c:showLegendKey val="0"/>
          <c:showVal val="0"/>
          <c:showCatName val="0"/>
          <c:showSerName val="0"/>
          <c:showPercent val="0"/>
          <c:showBubbleSize val="0"/>
        </c:dLbls>
        <c:gapWidth val="20"/>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scaling>
        <c:delete val="0"/>
        <c:axPos val="b"/>
        <c:majorGridlines>
          <c:spPr>
            <a:ln>
              <a:solidFill>
                <a:schemeClr val="bg1">
                  <a:lumMod val="75000"/>
                </a:schemeClr>
              </a:solidFill>
            </a:ln>
          </c:spPr>
        </c:majorGridlines>
        <c:numFmt formatCode="#,##0" sourceLinked="0"/>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valAx>
      <c:spPr>
        <a:ln>
          <a:solidFill>
            <a:schemeClr val="bg1">
              <a:lumMod val="75000"/>
            </a:schemeClr>
          </a:solidFill>
        </a:ln>
      </c:spPr>
    </c:plotArea>
    <c:plotVisOnly val="1"/>
    <c:dispBlanksAs val="gap"/>
    <c:showDLblsOverMax val="0"/>
  </c:chart>
  <c:spPr>
    <a:noFill/>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0">
                <a:latin typeface="Century Gothic" panose="020B0502020202020204" pitchFamily="34" charset="0"/>
              </a:defRPr>
            </a:pPr>
            <a:r>
              <a:rPr lang="en-US" sz="2000" b="0">
                <a:latin typeface="Century Gothic" panose="020B0502020202020204" pitchFamily="34" charset="0"/>
              </a:rPr>
              <a:t>Pending Items</a:t>
            </a:r>
          </a:p>
        </c:rich>
      </c:tx>
      <c:overlay val="0"/>
    </c:title>
    <c:autoTitleDeleted val="0"/>
    <c:plotArea>
      <c:layout/>
      <c:barChart>
        <c:barDir val="col"/>
        <c:grouping val="clustered"/>
        <c:varyColors val="0"/>
        <c:ser>
          <c:idx val="0"/>
          <c:order val="0"/>
          <c:spPr>
            <a:solidFill>
              <a:srgbClr val="FF6600"/>
            </a:solidFill>
            <a:effectLst/>
          </c:spPr>
          <c:invertIfNegative val="0"/>
          <c:dPt>
            <c:idx val="0"/>
            <c:invertIfNegative val="0"/>
            <c:bubble3D val="0"/>
            <c:spPr>
              <a:solidFill>
                <a:srgbClr val="59ADFE"/>
              </a:solidFill>
              <a:effectLst/>
            </c:spPr>
            <c:extLst>
              <c:ext xmlns:c16="http://schemas.microsoft.com/office/drawing/2014/chart" uri="{C3380CC4-5D6E-409C-BE32-E72D297353CC}">
                <c16:uniqueId val="{00000001-5AD0-3A48-8D97-1F249B8D482A}"/>
              </c:ext>
            </c:extLst>
          </c:dPt>
          <c:dPt>
            <c:idx val="1"/>
            <c:invertIfNegative val="0"/>
            <c:bubble3D val="0"/>
            <c:spPr>
              <a:solidFill>
                <a:srgbClr val="00BD32"/>
              </a:solidFill>
              <a:effectLst/>
            </c:spPr>
            <c:extLst>
              <c:ext xmlns:c16="http://schemas.microsoft.com/office/drawing/2014/chart" uri="{C3380CC4-5D6E-409C-BE32-E72D297353CC}">
                <c16:uniqueId val="{00000003-5AD0-3A48-8D97-1F249B8D482A}"/>
              </c:ext>
            </c:extLst>
          </c:dPt>
          <c:dPt>
            <c:idx val="2"/>
            <c:invertIfNegative val="0"/>
            <c:bubble3D val="0"/>
            <c:spPr>
              <a:solidFill>
                <a:srgbClr val="FFC000"/>
              </a:solidFill>
              <a:effectLst/>
            </c:spPr>
            <c:extLst>
              <c:ext xmlns:c16="http://schemas.microsoft.com/office/drawing/2014/chart" uri="{C3380CC4-5D6E-409C-BE32-E72D297353CC}">
                <c16:uniqueId val="{00000005-5AD0-3A48-8D97-1F249B8D482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'BLANK - Project Dashboard'!$F$45:$F$47</c:f>
              <c:strCache>
                <c:ptCount val="3"/>
                <c:pt idx="0">
                  <c:v>Decisions</c:v>
                </c:pt>
                <c:pt idx="1">
                  <c:v>Actions</c:v>
                </c:pt>
                <c:pt idx="2">
                  <c:v>Change Requests </c:v>
                </c:pt>
              </c:strCache>
            </c:strRef>
          </c:cat>
          <c:val>
            <c:numRef>
              <c:f>'BLANK - Project Dashboard'!$G$45:$G$47</c:f>
              <c:numCache>
                <c:formatCode>#,##0</c:formatCode>
                <c:ptCount val="3"/>
                <c:pt idx="0">
                  <c:v>0</c:v>
                </c:pt>
                <c:pt idx="1">
                  <c:v>0</c:v>
                </c:pt>
                <c:pt idx="2">
                  <c:v>0</c:v>
                </c:pt>
              </c:numCache>
            </c:numRef>
          </c:val>
          <c:extLst>
            <c:ext xmlns:c16="http://schemas.microsoft.com/office/drawing/2014/chart" uri="{C3380CC4-5D6E-409C-BE32-E72D297353CC}">
              <c16:uniqueId val="{00000006-5AD0-3A48-8D97-1F249B8D482A}"/>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noFill/>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www.smartsheet.com/try-it?trp=12256&amp;utm_source=template-excel&amp;utm_medium=content&amp;utm_campaign=Project+Dashboard-excel-12256&amp;lpa=Project+Dashboard+excel+12256"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9</xdr:col>
      <xdr:colOff>25400</xdr:colOff>
      <xdr:row>5</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6</xdr:row>
      <xdr:rowOff>25400</xdr:rowOff>
    </xdr:from>
    <xdr:to>
      <xdr:col>3</xdr:col>
      <xdr:colOff>109220</xdr:colOff>
      <xdr:row>7</xdr:row>
      <xdr:rowOff>25400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5</xdr:row>
      <xdr:rowOff>5168900</xdr:rowOff>
    </xdr:from>
    <xdr:to>
      <xdr:col>8</xdr:col>
      <xdr:colOff>3759200</xdr:colOff>
      <xdr:row>6</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6</xdr:row>
      <xdr:rowOff>2324100</xdr:rowOff>
    </xdr:from>
    <xdr:to>
      <xdr:col>8</xdr:col>
      <xdr:colOff>3848100</xdr:colOff>
      <xdr:row>7</xdr:row>
      <xdr:rowOff>63500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6</xdr:row>
      <xdr:rowOff>25400</xdr:rowOff>
    </xdr:from>
    <xdr:to>
      <xdr:col>7</xdr:col>
      <xdr:colOff>172720</xdr:colOff>
      <xdr:row>7</xdr:row>
      <xdr:rowOff>25400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1</xdr:rowOff>
    </xdr:from>
    <xdr:to>
      <xdr:col>7</xdr:col>
      <xdr:colOff>876300</xdr:colOff>
      <xdr:row>0</xdr:row>
      <xdr:rowOff>2463046</xdr:rowOff>
    </xdr:to>
    <xdr:pic>
      <xdr:nvPicPr>
        <xdr:cNvPr id="2" name="Picture 1">
          <a:hlinkClick xmlns:r="http://schemas.openxmlformats.org/officeDocument/2006/relationships" r:id="rId6"/>
          <a:extLst>
            <a:ext uri="{FF2B5EF4-FFF2-40B4-BE49-F238E27FC236}">
              <a16:creationId xmlns:a16="http://schemas.microsoft.com/office/drawing/2014/main" id="{F716CDB3-3950-6349-86DC-E28440CECA2B}"/>
            </a:ext>
          </a:extLst>
        </xdr:cNvPr>
        <xdr:cNvPicPr>
          <a:picLocks noChangeAspect="1"/>
        </xdr:cNvPicPr>
      </xdr:nvPicPr>
      <xdr:blipFill rotWithShape="1">
        <a:blip xmlns:r="http://schemas.openxmlformats.org/officeDocument/2006/relationships" r:embed="rId7"/>
        <a:srcRect b="1553"/>
        <a:stretch/>
      </xdr:blipFill>
      <xdr:spPr>
        <a:xfrm>
          <a:off x="0" y="1"/>
          <a:ext cx="10045700" cy="24630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14959B1E-A913-3C4D-99C2-CE66AEF520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25400</xdr:rowOff>
    </xdr:from>
    <xdr:to>
      <xdr:col>3</xdr:col>
      <xdr:colOff>109220</xdr:colOff>
      <xdr:row>6</xdr:row>
      <xdr:rowOff>25400</xdr:rowOff>
    </xdr:to>
    <xdr:graphicFrame macro="">
      <xdr:nvGraphicFramePr>
        <xdr:cNvPr id="3" name="Chart 2">
          <a:extLst>
            <a:ext uri="{FF2B5EF4-FFF2-40B4-BE49-F238E27FC236}">
              <a16:creationId xmlns:a16="http://schemas.microsoft.com/office/drawing/2014/main" id="{919F70EA-A15A-2F46-AFA1-FD63B17E20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5</xdr:row>
      <xdr:rowOff>38100</xdr:rowOff>
    </xdr:from>
    <xdr:to>
      <xdr:col>8</xdr:col>
      <xdr:colOff>3759200</xdr:colOff>
      <xdr:row>5</xdr:row>
      <xdr:rowOff>2209800</xdr:rowOff>
    </xdr:to>
    <xdr:graphicFrame macro="">
      <xdr:nvGraphicFramePr>
        <xdr:cNvPr id="4" name="Chart 3">
          <a:extLst>
            <a:ext uri="{FF2B5EF4-FFF2-40B4-BE49-F238E27FC236}">
              <a16:creationId xmlns:a16="http://schemas.microsoft.com/office/drawing/2014/main" id="{EED42BB1-CC71-C149-8D02-6066B44CEA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2324100</xdr:rowOff>
    </xdr:from>
    <xdr:to>
      <xdr:col>8</xdr:col>
      <xdr:colOff>3848100</xdr:colOff>
      <xdr:row>6</xdr:row>
      <xdr:rowOff>63500</xdr:rowOff>
    </xdr:to>
    <xdr:graphicFrame macro="">
      <xdr:nvGraphicFramePr>
        <xdr:cNvPr id="5" name="Chart 4">
          <a:extLst>
            <a:ext uri="{FF2B5EF4-FFF2-40B4-BE49-F238E27FC236}">
              <a16:creationId xmlns:a16="http://schemas.microsoft.com/office/drawing/2014/main" id="{893529EB-FCDA-9D49-8249-8371C7FF30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5</xdr:row>
      <xdr:rowOff>25400</xdr:rowOff>
    </xdr:from>
    <xdr:to>
      <xdr:col>7</xdr:col>
      <xdr:colOff>172720</xdr:colOff>
      <xdr:row>6</xdr:row>
      <xdr:rowOff>25400</xdr:rowOff>
    </xdr:to>
    <xdr:graphicFrame macro="">
      <xdr:nvGraphicFramePr>
        <xdr:cNvPr id="6" name="Chart 5">
          <a:extLst>
            <a:ext uri="{FF2B5EF4-FFF2-40B4-BE49-F238E27FC236}">
              <a16:creationId xmlns:a16="http://schemas.microsoft.com/office/drawing/2014/main" id="{40982036-86F8-CD46-8094-06A761A1F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4</xdr:row>
      <xdr:rowOff>0</xdr:rowOff>
    </xdr:from>
    <xdr:to>
      <xdr:col>13</xdr:col>
      <xdr:colOff>292100</xdr:colOff>
      <xdr:row>4</xdr:row>
      <xdr:rowOff>3670300</xdr:rowOff>
    </xdr:to>
    <xdr:grpSp>
      <xdr:nvGrpSpPr>
        <xdr:cNvPr id="8" name="Group 7">
          <a:extLst>
            <a:ext uri="{FF2B5EF4-FFF2-40B4-BE49-F238E27FC236}">
              <a16:creationId xmlns:a16="http://schemas.microsoft.com/office/drawing/2014/main" id="{D0B11CDC-4883-954D-A720-71B22F3B5271}"/>
            </a:ext>
          </a:extLst>
        </xdr:cNvPr>
        <xdr:cNvGrpSpPr/>
      </xdr:nvGrpSpPr>
      <xdr:grpSpPr>
        <a:xfrm>
          <a:off x="14249400" y="1841500"/>
          <a:ext cx="2908300" cy="3670300"/>
          <a:chOff x="16992600" y="7112000"/>
          <a:chExt cx="2908300" cy="3670300"/>
        </a:xfrm>
      </xdr:grpSpPr>
      <xdr:cxnSp macro="">
        <xdr:nvCxnSpPr>
          <xdr:cNvPr id="9" name="Straight Arrow Connector 8">
            <a:extLst>
              <a:ext uri="{FF2B5EF4-FFF2-40B4-BE49-F238E27FC236}">
                <a16:creationId xmlns:a16="http://schemas.microsoft.com/office/drawing/2014/main" id="{9E8963C2-B763-3CC9-DDF1-6961121641F6}"/>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B286C91E-B420-FCED-7F91-1AAFF5BC055A}"/>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11" name="Picture 10">
            <a:extLst>
              <a:ext uri="{FF2B5EF4-FFF2-40B4-BE49-F238E27FC236}">
                <a16:creationId xmlns:a16="http://schemas.microsoft.com/office/drawing/2014/main" id="{EE5B3FD6-7041-1D28-12EC-500839F79F37}"/>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56&amp;utm_source=template-excel&amp;utm_medium=content&amp;utm_campaign=Project+Dashboard-excel-12256&amp;lpa=Project+Dashboard+excel+12256"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M1018"/>
  <sheetViews>
    <sheetView showGridLines="0" tabSelected="1" workbookViewId="0">
      <pane ySplit="1" topLeftCell="A9" activePane="bottomLeft" state="frozen"/>
      <selection pane="bottomLeft" activeCell="B43" sqref="B43:I43"/>
    </sheetView>
  </sheetViews>
  <sheetFormatPr baseColWidth="10" defaultColWidth="11" defaultRowHeight="13"/>
  <cols>
    <col min="1" max="1" width="3.33203125" style="6" customWidth="1"/>
    <col min="2" max="2" width="35.83203125" style="6" customWidth="1"/>
    <col min="3" max="3" width="20.83203125" style="6" customWidth="1"/>
    <col min="4" max="5" width="10.83203125" style="6" customWidth="1"/>
    <col min="6" max="6" width="17.83203125" style="6" customWidth="1"/>
    <col min="7" max="7" width="20.83203125" style="6" customWidth="1"/>
    <col min="8" max="8" width="15.83203125" style="6" customWidth="1"/>
    <col min="9" max="9" width="50.83203125" style="6" customWidth="1"/>
    <col min="10" max="10" width="3.33203125" style="6" customWidth="1"/>
    <col min="11" max="16384" width="11" style="6"/>
  </cols>
  <sheetData>
    <row r="1" spans="1:249" customFormat="1" ht="194" customHeight="1"/>
    <row r="2" spans="1:249" ht="50" customHeight="1">
      <c r="A2" s="1"/>
      <c r="B2" s="70" t="s">
        <v>69</v>
      </c>
      <c r="C2"/>
      <c r="D2"/>
      <c r="E2"/>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row>
    <row r="3" spans="1:249" s="19" customFormat="1" ht="25" customHeight="1">
      <c r="A3" s="14"/>
      <c r="B3" s="15" t="s">
        <v>56</v>
      </c>
      <c r="C3" s="16"/>
      <c r="D3" s="15"/>
      <c r="E3" s="15"/>
      <c r="F3" s="17" t="s">
        <v>58</v>
      </c>
      <c r="G3" s="18" t="s">
        <v>59</v>
      </c>
      <c r="H3" s="17" t="s">
        <v>60</v>
      </c>
      <c r="I3" s="14"/>
      <c r="J3" s="14"/>
      <c r="K3" s="14"/>
      <c r="L3" s="14"/>
      <c r="M3" s="14"/>
      <c r="N3" s="14"/>
      <c r="O3" s="14"/>
      <c r="P3" s="14"/>
      <c r="Q3" s="14"/>
      <c r="R3" s="14"/>
      <c r="S3" s="14"/>
      <c r="T3" s="14"/>
      <c r="U3" s="14"/>
      <c r="V3" s="14"/>
      <c r="W3" s="14"/>
      <c r="X3" s="14"/>
      <c r="Y3" s="14"/>
    </row>
    <row r="4" spans="1:249" ht="35" customHeight="1" thickBot="1">
      <c r="A4" s="1"/>
      <c r="B4" s="77" t="s">
        <v>57</v>
      </c>
      <c r="C4" s="78"/>
      <c r="D4" s="78"/>
      <c r="E4" s="79"/>
      <c r="F4" s="42" t="s">
        <v>27</v>
      </c>
      <c r="G4" s="43" t="s">
        <v>38</v>
      </c>
      <c r="H4" s="44">
        <v>0.5</v>
      </c>
      <c r="I4" s="1"/>
      <c r="J4" s="1"/>
      <c r="K4" s="1"/>
      <c r="L4" s="1"/>
      <c r="M4" s="1"/>
      <c r="N4" s="1"/>
      <c r="O4" s="1"/>
      <c r="P4" s="1"/>
      <c r="Q4" s="1"/>
      <c r="R4" s="1"/>
      <c r="S4" s="1"/>
      <c r="T4" s="1"/>
      <c r="U4" s="1"/>
      <c r="V4" s="1"/>
      <c r="W4" s="1"/>
      <c r="X4" s="1"/>
      <c r="Y4" s="1"/>
    </row>
    <row r="5" spans="1:249" ht="35" customHeight="1">
      <c r="A5" s="1"/>
      <c r="B5" s="45" t="s">
        <v>55</v>
      </c>
      <c r="C5" s="32"/>
      <c r="D5" s="32"/>
      <c r="E5" s="32"/>
      <c r="F5" s="33"/>
      <c r="G5" s="34"/>
      <c r="H5" s="35"/>
      <c r="I5" s="1"/>
      <c r="J5" s="1"/>
      <c r="K5" s="1"/>
      <c r="L5" s="1"/>
      <c r="M5" s="1"/>
      <c r="N5" s="1"/>
      <c r="O5" s="1"/>
      <c r="P5" s="1"/>
      <c r="Q5" s="1"/>
      <c r="R5" s="1"/>
      <c r="S5" s="1"/>
      <c r="T5" s="1"/>
      <c r="U5" s="1"/>
      <c r="V5" s="1"/>
      <c r="W5" s="1"/>
      <c r="X5" s="1"/>
      <c r="Y5" s="1"/>
    </row>
    <row r="6" spans="1:249" ht="409"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row>
    <row r="7" spans="1:249" ht="377"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row>
    <row r="8" spans="1:249">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row>
    <row r="9" spans="1:249" ht="35" customHeight="1">
      <c r="A9" s="1"/>
      <c r="B9" s="21" t="s">
        <v>28</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row>
    <row r="10" spans="1:249" ht="25" customHeight="1">
      <c r="A10" s="1"/>
      <c r="B10" s="20" t="s">
        <v>29</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row>
    <row r="11" spans="1:249" s="10" customFormat="1" ht="35" customHeight="1">
      <c r="A11" s="9"/>
      <c r="B11" s="62" t="s">
        <v>0</v>
      </c>
      <c r="C11" s="62" t="s">
        <v>2</v>
      </c>
      <c r="D11" s="63" t="s">
        <v>33</v>
      </c>
      <c r="E11" s="63" t="s">
        <v>32</v>
      </c>
      <c r="F11" s="63" t="s">
        <v>70</v>
      </c>
      <c r="G11" s="62" t="s">
        <v>1</v>
      </c>
      <c r="H11" s="62" t="s">
        <v>19</v>
      </c>
      <c r="I11" s="62" t="s">
        <v>3</v>
      </c>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row>
    <row r="12" spans="1:249" s="8" customFormat="1" ht="23" customHeight="1">
      <c r="A12" s="7"/>
      <c r="B12" s="3" t="s">
        <v>39</v>
      </c>
      <c r="C12" s="2" t="s">
        <v>41</v>
      </c>
      <c r="D12" s="64">
        <v>45659</v>
      </c>
      <c r="E12" s="64">
        <v>45665</v>
      </c>
      <c r="F12" s="66">
        <f>IF(D12=0,0,E12-D12+1)</f>
        <v>7</v>
      </c>
      <c r="G12" s="11" t="s">
        <v>5</v>
      </c>
      <c r="H12" s="11" t="s">
        <v>20</v>
      </c>
      <c r="I12" s="2"/>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row>
    <row r="13" spans="1:249" s="8" customFormat="1" ht="23" customHeight="1">
      <c r="A13" s="7"/>
      <c r="B13" s="3" t="s">
        <v>40</v>
      </c>
      <c r="C13" s="4" t="s">
        <v>42</v>
      </c>
      <c r="D13" s="65">
        <v>45661</v>
      </c>
      <c r="E13" s="65">
        <v>45668</v>
      </c>
      <c r="F13" s="66">
        <f t="shared" ref="F13:F23" si="0">IF(D13=0,0,E13-D13+1)</f>
        <v>8</v>
      </c>
      <c r="G13" s="59" t="s">
        <v>5</v>
      </c>
      <c r="H13" s="59" t="s">
        <v>20</v>
      </c>
      <c r="I13" s="2"/>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row>
    <row r="14" spans="1:249" s="8" customFormat="1" ht="23" customHeight="1">
      <c r="A14" s="7"/>
      <c r="B14" s="3" t="s">
        <v>43</v>
      </c>
      <c r="C14" s="4" t="s">
        <v>44</v>
      </c>
      <c r="D14" s="65">
        <v>45664</v>
      </c>
      <c r="E14" s="65">
        <v>45668</v>
      </c>
      <c r="F14" s="66">
        <f t="shared" si="0"/>
        <v>5</v>
      </c>
      <c r="G14" s="59" t="s">
        <v>5</v>
      </c>
      <c r="H14" s="59" t="s">
        <v>20</v>
      </c>
      <c r="I14" s="2"/>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row>
    <row r="15" spans="1:249" s="8" customFormat="1" ht="23" customHeight="1">
      <c r="A15" s="7"/>
      <c r="B15" s="3" t="s">
        <v>45</v>
      </c>
      <c r="C15" s="11" t="s">
        <v>44</v>
      </c>
      <c r="D15" s="65">
        <v>45667</v>
      </c>
      <c r="E15" s="65">
        <v>45672</v>
      </c>
      <c r="F15" s="66">
        <f t="shared" si="0"/>
        <v>6</v>
      </c>
      <c r="G15" s="59" t="s">
        <v>7</v>
      </c>
      <c r="H15" s="59" t="s">
        <v>22</v>
      </c>
      <c r="I15" s="2"/>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row>
    <row r="16" spans="1:249" s="8" customFormat="1" ht="23" customHeight="1">
      <c r="A16" s="7"/>
      <c r="B16" s="3" t="s">
        <v>46</v>
      </c>
      <c r="C16" s="4" t="s">
        <v>44</v>
      </c>
      <c r="D16" s="65">
        <v>45670</v>
      </c>
      <c r="E16" s="65">
        <v>45677</v>
      </c>
      <c r="F16" s="66">
        <f t="shared" si="0"/>
        <v>8</v>
      </c>
      <c r="G16" s="59" t="s">
        <v>8</v>
      </c>
      <c r="H16" s="59" t="s">
        <v>22</v>
      </c>
      <c r="I16" s="2"/>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row>
    <row r="17" spans="1:249" s="8" customFormat="1" ht="23" customHeight="1">
      <c r="A17" s="7"/>
      <c r="B17" s="3" t="s">
        <v>47</v>
      </c>
      <c r="C17" s="4" t="s">
        <v>41</v>
      </c>
      <c r="D17" s="65">
        <v>45673</v>
      </c>
      <c r="E17" s="65">
        <v>45686</v>
      </c>
      <c r="F17" s="66">
        <f t="shared" si="0"/>
        <v>14</v>
      </c>
      <c r="G17" s="59" t="s">
        <v>26</v>
      </c>
      <c r="H17" s="59" t="s">
        <v>20</v>
      </c>
      <c r="I17" s="2"/>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row>
    <row r="18" spans="1:249" s="8" customFormat="1" ht="23" customHeight="1">
      <c r="A18" s="7"/>
      <c r="B18" s="3" t="s">
        <v>48</v>
      </c>
      <c r="C18" s="12" t="s">
        <v>42</v>
      </c>
      <c r="D18" s="65">
        <v>45676</v>
      </c>
      <c r="E18" s="64">
        <v>45689</v>
      </c>
      <c r="F18" s="66">
        <f t="shared" si="0"/>
        <v>14</v>
      </c>
      <c r="G18" s="59" t="s">
        <v>7</v>
      </c>
      <c r="H18" s="59" t="s">
        <v>21</v>
      </c>
      <c r="I18" s="2"/>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row>
    <row r="19" spans="1:249" s="8" customFormat="1" ht="23" customHeight="1">
      <c r="A19" s="7"/>
      <c r="B19" s="3" t="s">
        <v>49</v>
      </c>
      <c r="C19" s="12" t="s">
        <v>50</v>
      </c>
      <c r="D19" s="65">
        <v>45679</v>
      </c>
      <c r="E19" s="64">
        <v>45697</v>
      </c>
      <c r="F19" s="66">
        <f t="shared" si="0"/>
        <v>19</v>
      </c>
      <c r="G19" s="59" t="s">
        <v>7</v>
      </c>
      <c r="H19" s="59" t="s">
        <v>20</v>
      </c>
      <c r="I19" s="2"/>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row>
    <row r="20" spans="1:249" s="8" customFormat="1" ht="23" customHeight="1">
      <c r="A20" s="7"/>
      <c r="B20" s="3" t="s">
        <v>51</v>
      </c>
      <c r="C20" s="12" t="s">
        <v>44</v>
      </c>
      <c r="D20" s="65">
        <v>45682</v>
      </c>
      <c r="E20" s="64">
        <v>45693</v>
      </c>
      <c r="F20" s="66">
        <f t="shared" si="0"/>
        <v>12</v>
      </c>
      <c r="G20" s="59" t="s">
        <v>7</v>
      </c>
      <c r="H20" s="59" t="s">
        <v>21</v>
      </c>
      <c r="I20" s="2"/>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row>
    <row r="21" spans="1:249" s="8" customFormat="1" ht="23" customHeight="1">
      <c r="A21" s="7"/>
      <c r="B21" s="3" t="s">
        <v>52</v>
      </c>
      <c r="C21" s="12" t="s">
        <v>41</v>
      </c>
      <c r="D21" s="65">
        <v>45685</v>
      </c>
      <c r="E21" s="64">
        <v>45694</v>
      </c>
      <c r="F21" s="66">
        <f t="shared" si="0"/>
        <v>10</v>
      </c>
      <c r="G21" s="59" t="s">
        <v>8</v>
      </c>
      <c r="H21" s="59" t="s">
        <v>20</v>
      </c>
      <c r="I21" s="2"/>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row>
    <row r="22" spans="1:249" s="8" customFormat="1" ht="23" customHeight="1">
      <c r="A22" s="7"/>
      <c r="B22" s="3" t="s">
        <v>53</v>
      </c>
      <c r="C22" s="12" t="s">
        <v>50</v>
      </c>
      <c r="D22" s="65">
        <v>45688</v>
      </c>
      <c r="E22" s="64">
        <v>45690</v>
      </c>
      <c r="F22" s="66">
        <f t="shared" si="0"/>
        <v>3</v>
      </c>
      <c r="G22" s="59" t="s">
        <v>9</v>
      </c>
      <c r="H22" s="59" t="s">
        <v>21</v>
      </c>
      <c r="I22" s="2"/>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row>
    <row r="23" spans="1:249" s="8" customFormat="1" ht="23" customHeight="1">
      <c r="A23" s="7"/>
      <c r="B23" s="3" t="s">
        <v>54</v>
      </c>
      <c r="C23" s="12"/>
      <c r="D23" s="65">
        <v>45691</v>
      </c>
      <c r="E23" s="64">
        <v>45692</v>
      </c>
      <c r="F23" s="66">
        <f t="shared" si="0"/>
        <v>2</v>
      </c>
      <c r="G23" s="59" t="s">
        <v>9</v>
      </c>
      <c r="H23" s="59" t="s">
        <v>21</v>
      </c>
      <c r="I23" s="2"/>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row>
    <row r="24" spans="1:24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row>
    <row r="25" spans="1:249" ht="25" customHeight="1">
      <c r="A25" s="1"/>
      <c r="B25" s="20" t="s">
        <v>61</v>
      </c>
      <c r="C25" s="1"/>
      <c r="D25" s="1"/>
      <c r="E25" s="1"/>
      <c r="F25" s="20" t="s">
        <v>71</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row>
    <row r="26" spans="1:249" s="13" customFormat="1" ht="23" customHeight="1">
      <c r="B26" s="30" t="s">
        <v>1</v>
      </c>
      <c r="C26" s="31" t="s">
        <v>30</v>
      </c>
      <c r="D26" s="31" t="s">
        <v>31</v>
      </c>
      <c r="F26" s="68" t="s">
        <v>35</v>
      </c>
      <c r="G26" s="40">
        <v>120000</v>
      </c>
    </row>
    <row r="27" spans="1:249" s="13" customFormat="1" ht="23" customHeight="1" thickBot="1">
      <c r="B27" s="2" t="s">
        <v>9</v>
      </c>
      <c r="C27" s="24">
        <f>COUNTIF(G12:G23, "Not Started")</f>
        <v>2</v>
      </c>
      <c r="D27" s="25">
        <f>IFERROR(C27/C34,"")</f>
        <v>0.16666666666666666</v>
      </c>
      <c r="F27" s="69" t="s">
        <v>36</v>
      </c>
      <c r="G27" s="41">
        <v>111000</v>
      </c>
    </row>
    <row r="28" spans="1:249" s="13" customFormat="1" ht="23" customHeight="1">
      <c r="B28" s="3" t="s">
        <v>7</v>
      </c>
      <c r="C28" s="24">
        <f>COUNTIF(G12:G23, "In Progress")</f>
        <v>4</v>
      </c>
      <c r="D28" s="25">
        <f>IFERROR(C28/C34,"")</f>
        <v>0.33333333333333331</v>
      </c>
    </row>
    <row r="29" spans="1:249" s="13" customFormat="1" ht="23" customHeight="1">
      <c r="B29" s="3" t="s">
        <v>5</v>
      </c>
      <c r="C29" s="24">
        <f>COUNTIF(G12:G23, "Complete")</f>
        <v>3</v>
      </c>
      <c r="D29" s="25">
        <f>IFERROR(C29/C34,"")</f>
        <v>0.25</v>
      </c>
    </row>
    <row r="30" spans="1:249" s="13" customFormat="1" ht="23" customHeight="1">
      <c r="B30" s="50" t="s">
        <v>64</v>
      </c>
      <c r="C30" s="24">
        <f>COUNTIF(G12:G23, "Needs Review")</f>
        <v>0</v>
      </c>
      <c r="D30" s="25">
        <f>IFERROR(C30/C33,"")</f>
        <v>0</v>
      </c>
    </row>
    <row r="31" spans="1:249" s="13" customFormat="1" ht="23" customHeight="1">
      <c r="B31" s="49" t="s">
        <v>63</v>
      </c>
      <c r="C31" s="24">
        <f>COUNTIF(G12:G23, "Approved")</f>
        <v>0</v>
      </c>
      <c r="D31" s="25">
        <f>IFERROR(C31/C33,"")</f>
        <v>0</v>
      </c>
    </row>
    <row r="32" spans="1:249" s="13" customFormat="1" ht="23" customHeight="1">
      <c r="B32" s="48" t="s">
        <v>26</v>
      </c>
      <c r="C32" s="24">
        <f>COUNTIF(G12:G23, "Overdue")</f>
        <v>1</v>
      </c>
      <c r="D32" s="25">
        <f>IFERROR(C32/C34,"")</f>
        <v>8.3333333333333329E-2</v>
      </c>
    </row>
    <row r="33" spans="1:249" s="13" customFormat="1" ht="23" customHeight="1" thickBot="1">
      <c r="B33" s="61" t="s">
        <v>8</v>
      </c>
      <c r="C33" s="26">
        <f>COUNTIF(G12:G23, "On Hold")</f>
        <v>2</v>
      </c>
      <c r="D33" s="27">
        <f>IFERROR(C33/C34,"")</f>
        <v>0.16666666666666666</v>
      </c>
    </row>
    <row r="34" spans="1:249" s="13" customFormat="1" ht="23" customHeight="1">
      <c r="B34" s="22" t="s">
        <v>34</v>
      </c>
      <c r="C34" s="28">
        <f>SUM(C27:C33)</f>
        <v>12</v>
      </c>
      <c r="D34" s="29">
        <f>SUM(D27:D33)</f>
        <v>1</v>
      </c>
    </row>
    <row r="35" spans="1:249" s="13" customFormat="1"/>
    <row r="36" spans="1:249" ht="25" customHeight="1">
      <c r="A36" s="1"/>
      <c r="B36" s="20" t="s">
        <v>62</v>
      </c>
      <c r="C36" s="1"/>
      <c r="D36" s="1"/>
      <c r="E36" s="1"/>
      <c r="F36" s="36" t="s">
        <v>72</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row>
    <row r="37" spans="1:249" s="13" customFormat="1" ht="23" customHeight="1">
      <c r="B37" s="30" t="s">
        <v>19</v>
      </c>
      <c r="C37" s="31" t="s">
        <v>30</v>
      </c>
      <c r="D37" s="31" t="s">
        <v>31</v>
      </c>
      <c r="F37" s="67" t="s">
        <v>25</v>
      </c>
      <c r="G37" s="23">
        <v>5</v>
      </c>
    </row>
    <row r="38" spans="1:249" s="13" customFormat="1" ht="23" customHeight="1">
      <c r="B38" s="54" t="s">
        <v>22</v>
      </c>
      <c r="C38" s="24">
        <f>COUNTIF(H12:H23, "Low")</f>
        <v>2</v>
      </c>
      <c r="D38" s="25">
        <f>IFERROR(C38/C41,"")</f>
        <v>0.16666666666666666</v>
      </c>
      <c r="F38" s="37" t="s">
        <v>24</v>
      </c>
      <c r="G38" s="23">
        <v>2</v>
      </c>
    </row>
    <row r="39" spans="1:249" s="13" customFormat="1" ht="23" customHeight="1">
      <c r="B39" s="52" t="s">
        <v>21</v>
      </c>
      <c r="C39" s="24">
        <f>COUNTIF(H12:H23, "Medium")</f>
        <v>4</v>
      </c>
      <c r="D39" s="25">
        <f>IFERROR(C39/C41,"")</f>
        <v>0.33333333333333331</v>
      </c>
      <c r="F39" s="38" t="s">
        <v>23</v>
      </c>
      <c r="G39" s="23">
        <v>4</v>
      </c>
    </row>
    <row r="40" spans="1:249" s="13" customFormat="1" ht="23" customHeight="1" thickBot="1">
      <c r="B40" s="60" t="s">
        <v>20</v>
      </c>
      <c r="C40" s="26">
        <f>COUNTIF(H12:H23, "High")</f>
        <v>6</v>
      </c>
      <c r="D40" s="27">
        <f>IFERROR(C40/C41,"")</f>
        <v>0.5</v>
      </c>
      <c r="F40" s="1"/>
      <c r="G40" s="1"/>
    </row>
    <row r="41" spans="1:249" s="13" customFormat="1" ht="23" customHeight="1">
      <c r="B41" s="22" t="s">
        <v>34</v>
      </c>
      <c r="C41" s="28">
        <f>SUM(C38:C40)</f>
        <v>12</v>
      </c>
      <c r="D41" s="29">
        <f>SUM(D38:D40)</f>
        <v>1</v>
      </c>
      <c r="F41" s="1"/>
      <c r="G41" s="1"/>
    </row>
    <row r="42" spans="1:24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row>
    <row r="43" spans="1:249" customFormat="1" ht="50" customHeight="1">
      <c r="A43" s="6"/>
      <c r="B43" s="80" t="s">
        <v>4</v>
      </c>
      <c r="C43" s="80"/>
      <c r="D43" s="80"/>
      <c r="E43" s="80"/>
      <c r="F43" s="80"/>
      <c r="G43" s="80"/>
      <c r="H43" s="80"/>
      <c r="I43" s="80"/>
    </row>
    <row r="44" spans="1:24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row>
    <row r="45" spans="1:24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row>
    <row r="46" spans="1:24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row>
    <row r="47" spans="1:24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row>
    <row r="48" spans="1:24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row>
    <row r="49" spans="1:24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row>
    <row r="50" spans="1:24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row>
    <row r="51" spans="1:24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row>
    <row r="52" spans="1:24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row>
    <row r="53" spans="1:24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row>
    <row r="54" spans="1:24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row>
    <row r="55" spans="1:24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row>
    <row r="56" spans="1:24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row>
    <row r="57" spans="1:24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row>
    <row r="58" spans="1:24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row>
    <row r="59" spans="1:24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row>
    <row r="60" spans="1:24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row>
    <row r="61" spans="1:24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row>
    <row r="62" spans="1:24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row>
    <row r="63" spans="1:24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row>
    <row r="64" spans="1:24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row>
    <row r="65" spans="1:24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row>
    <row r="66" spans="1:24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row>
    <row r="67" spans="1:24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row>
    <row r="68" spans="1:24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row>
    <row r="69" spans="1:24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row>
    <row r="70" spans="1:24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row>
    <row r="71" spans="1:24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row>
    <row r="72" spans="1:24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row>
    <row r="73" spans="1:24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row>
    <row r="74" spans="1:24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row>
    <row r="75" spans="1:24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row>
    <row r="76" spans="1:24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row>
    <row r="77" spans="1:24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row>
    <row r="78" spans="1:24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row>
    <row r="79" spans="1:24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row>
    <row r="80" spans="1:24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row>
    <row r="81" spans="1:24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row>
    <row r="82" spans="1:24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row>
    <row r="83" spans="1:24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row>
    <row r="84" spans="1:24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row>
    <row r="85" spans="1:24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row>
    <row r="86" spans="1:24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row>
    <row r="87" spans="1:24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row>
    <row r="88" spans="1:24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row>
    <row r="89" spans="1:24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row>
    <row r="90" spans="1:24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row>
    <row r="91" spans="1:24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row>
    <row r="92" spans="1:24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row>
    <row r="93" spans="1:24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row>
    <row r="94" spans="1:24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row>
    <row r="95" spans="1:24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row>
    <row r="96" spans="1:24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row>
    <row r="97" spans="1:24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row>
    <row r="98" spans="1:24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row>
    <row r="99" spans="1:24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row>
    <row r="100" spans="1:24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row>
    <row r="101" spans="1:24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row>
    <row r="102" spans="1:24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row>
    <row r="103" spans="1:24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row>
    <row r="104" spans="1:24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row>
    <row r="105" spans="1:24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row>
    <row r="106" spans="1:24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row>
    <row r="107" spans="1:24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row>
    <row r="108" spans="1:24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row>
    <row r="109" spans="1:24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row>
    <row r="110" spans="1:24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row>
    <row r="111" spans="1:24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row>
    <row r="112" spans="1:24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row>
    <row r="113" spans="1:24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row>
    <row r="114" spans="1:24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row>
    <row r="115" spans="1:24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row>
    <row r="116" spans="1:24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row>
    <row r="117" spans="1:24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row>
    <row r="118" spans="1:24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row>
    <row r="119" spans="1:24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row>
    <row r="120" spans="1:24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row>
    <row r="121" spans="1:24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row>
    <row r="122" spans="1:24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row>
    <row r="123" spans="1:24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row>
    <row r="124" spans="1:24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row>
    <row r="125" spans="1:24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row>
    <row r="126" spans="1:24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row>
    <row r="127" spans="1:24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row>
    <row r="128" spans="1:24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row>
    <row r="129" spans="1:24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row>
    <row r="130" spans="1:24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row>
    <row r="131" spans="1:24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row>
    <row r="132" spans="1:24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row>
    <row r="133" spans="1:24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row>
    <row r="134" spans="1:24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row>
    <row r="135" spans="1:24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row>
    <row r="136" spans="1:24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row>
    <row r="137" spans="1:24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row>
    <row r="138" spans="1:24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row>
    <row r="139" spans="1:24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row>
    <row r="140" spans="1:24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row>
    <row r="141" spans="1:24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row>
    <row r="142" spans="1:24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row>
    <row r="143" spans="1:24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row>
    <row r="144" spans="1:24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row>
    <row r="145" spans="1:24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row>
    <row r="146" spans="1:24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row>
    <row r="147" spans="1:24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row>
    <row r="148" spans="1:24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row>
    <row r="149" spans="1:24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row>
    <row r="150" spans="1:24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row>
    <row r="151" spans="1:24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row>
    <row r="152" spans="1:24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row>
    <row r="153" spans="1:24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row>
    <row r="154" spans="1:24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row>
    <row r="155" spans="1:24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row>
    <row r="156" spans="1:24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row>
    <row r="157" spans="1:24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row>
    <row r="158" spans="1:24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row>
    <row r="159" spans="1:24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row>
    <row r="160" spans="1:24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row>
    <row r="161" spans="1:24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row>
    <row r="162" spans="1:24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row>
    <row r="163" spans="1:24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row>
    <row r="164" spans="1:24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row>
    <row r="165" spans="1:24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row>
    <row r="166" spans="1:24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row>
    <row r="167" spans="1:24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row>
    <row r="168" spans="1:24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row>
    <row r="169" spans="1:24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row>
    <row r="170" spans="1:24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row>
    <row r="171" spans="1:24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row>
    <row r="172" spans="1:24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row>
    <row r="173" spans="1:24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row>
    <row r="174" spans="1:24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row>
    <row r="175" spans="1:24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row>
    <row r="176" spans="1:24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row>
    <row r="177" spans="1:24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row>
    <row r="178" spans="1:24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row>
    <row r="179" spans="1:24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row>
    <row r="180" spans="1:24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row>
    <row r="181" spans="1:24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row>
    <row r="182" spans="1:24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row>
    <row r="183" spans="1:24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row>
    <row r="184" spans="1:24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row>
    <row r="185" spans="1:24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row>
    <row r="186" spans="1:24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row>
    <row r="187" spans="1:24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row>
    <row r="188" spans="1:24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row>
    <row r="189" spans="1:24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row>
    <row r="190" spans="1:24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row>
    <row r="191" spans="1:24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row>
    <row r="192" spans="1:24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row>
    <row r="193" spans="1:24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row>
    <row r="194" spans="1:24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row>
    <row r="195" spans="1:24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row>
    <row r="196" spans="1:24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row>
    <row r="197" spans="1:24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row>
    <row r="198" spans="1:24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row>
    <row r="199" spans="1:24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row>
    <row r="200" spans="1:24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row>
    <row r="201" spans="1:24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row>
    <row r="202" spans="1:24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row>
    <row r="203" spans="1:24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row>
    <row r="204" spans="1:24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row>
    <row r="205" spans="1:24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row>
    <row r="206" spans="1:24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row>
    <row r="207" spans="1:24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row>
    <row r="208" spans="1:24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row>
    <row r="209" spans="1:24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row>
    <row r="210" spans="1:24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row>
    <row r="211" spans="1:24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row>
    <row r="212" spans="1:24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row>
    <row r="213" spans="1:24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row>
    <row r="214" spans="1:24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row>
    <row r="215" spans="1:24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row>
    <row r="216" spans="1:24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row>
    <row r="217" spans="1:24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row>
    <row r="218" spans="1:24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row>
    <row r="219" spans="1:24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row>
    <row r="220" spans="1:24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row>
    <row r="221" spans="1:24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row>
    <row r="222" spans="1:24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row>
    <row r="223" spans="1:24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row>
    <row r="224" spans="1:24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row>
    <row r="225" spans="1:24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row>
    <row r="226" spans="1:24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row>
    <row r="227" spans="1:24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row>
    <row r="228" spans="1:24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row>
    <row r="229" spans="1:24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row>
    <row r="230" spans="1:24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row>
    <row r="231" spans="1:24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row>
    <row r="232" spans="1:24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row>
    <row r="233" spans="1:24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row>
    <row r="234" spans="1:24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row>
    <row r="235" spans="1:24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row>
    <row r="236" spans="1:24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row>
    <row r="237" spans="1:24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row>
    <row r="238" spans="1:24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row>
    <row r="239" spans="1:24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row>
    <row r="240" spans="1:24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row>
    <row r="241" spans="1:24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row>
    <row r="242" spans="1:24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row>
    <row r="243" spans="1:24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row>
    <row r="244" spans="1:24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row>
    <row r="245" spans="1:24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row>
    <row r="246" spans="1:24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row>
    <row r="247" spans="1:24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row>
    <row r="248" spans="1:24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row>
    <row r="249" spans="1:24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row>
    <row r="250" spans="1:24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row>
    <row r="251" spans="1:24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row>
    <row r="252" spans="1:24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row>
    <row r="253" spans="1:24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row>
    <row r="254" spans="1:24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row>
    <row r="255" spans="1:24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row>
    <row r="256" spans="1:24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row>
    <row r="257" spans="1:24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row>
    <row r="258" spans="1:24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row>
    <row r="259" spans="1:24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row>
    <row r="260" spans="1:24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row>
    <row r="261" spans="1:24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row>
    <row r="262" spans="1:24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row>
    <row r="263" spans="1:24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row>
    <row r="264" spans="1:24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row>
    <row r="265" spans="1:24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row>
    <row r="266" spans="1:24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row>
    <row r="267" spans="1:24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row>
    <row r="268" spans="1:24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row>
    <row r="269" spans="1:24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row>
    <row r="270" spans="1:24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row>
    <row r="271" spans="1:24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row>
    <row r="272" spans="1:24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row>
    <row r="273" spans="1:24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row>
    <row r="274" spans="1:24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row>
    <row r="275" spans="1:24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row>
    <row r="276" spans="1:24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row>
    <row r="277" spans="1:24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row>
    <row r="278" spans="1:24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row>
    <row r="279" spans="1:24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row>
    <row r="280" spans="1:24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row>
    <row r="281" spans="1:24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row>
    <row r="282" spans="1:24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row>
    <row r="283" spans="1:24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row>
    <row r="284" spans="1:24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row>
    <row r="285" spans="1:24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row>
    <row r="286" spans="1:24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row>
    <row r="287" spans="1:24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row>
    <row r="288" spans="1:24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row>
    <row r="289" spans="1:24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row>
    <row r="290" spans="1:24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row>
    <row r="291" spans="1:24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row>
    <row r="292" spans="1:24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row>
    <row r="293" spans="1:24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row>
    <row r="294" spans="1:24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row>
    <row r="295" spans="1:24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row>
    <row r="296" spans="1:24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row>
    <row r="297" spans="1:24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row>
    <row r="298" spans="1:24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row>
    <row r="299" spans="1:24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row>
    <row r="300" spans="1:24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row>
    <row r="301" spans="1:24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row>
    <row r="302" spans="1:24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row>
    <row r="303" spans="1:24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row>
    <row r="304" spans="1:24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row>
    <row r="305" spans="1:24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row>
    <row r="306" spans="1:24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row>
    <row r="307" spans="1:24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row>
    <row r="308" spans="1:24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row>
    <row r="309" spans="1:24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row>
    <row r="310" spans="1:24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row>
    <row r="311" spans="1:24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row>
    <row r="312" spans="1:24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row>
    <row r="313" spans="1:24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row>
    <row r="314" spans="1:24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row>
    <row r="315" spans="1:24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row>
    <row r="316" spans="1:24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row>
    <row r="317" spans="1:24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row>
    <row r="318" spans="1:24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row>
    <row r="319" spans="1:24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row>
    <row r="320" spans="1:24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row>
    <row r="321" spans="1:27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row>
    <row r="322" spans="1:27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row>
    <row r="323" spans="1:27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row>
    <row r="324" spans="1:27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row>
    <row r="325" spans="1:27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row>
    <row r="326" spans="1:27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row>
    <row r="327" spans="1:27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row>
    <row r="328" spans="1:27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row>
    <row r="329" spans="1:27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row>
    <row r="330" spans="1:27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row>
    <row r="331" spans="1:27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row>
    <row r="332" spans="1:27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row>
    <row r="333" spans="1:27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row>
    <row r="334" spans="1:27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row>
    <row r="335" spans="1:27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row>
    <row r="336" spans="1:27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row>
    <row r="337" spans="1:27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row>
    <row r="338" spans="1:27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row>
    <row r="339" spans="1:27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row>
    <row r="340" spans="1:27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row>
    <row r="341" spans="1:27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row>
    <row r="342" spans="1:27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row>
    <row r="343" spans="1:27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row>
    <row r="344" spans="1:27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row>
    <row r="345" spans="1:27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row>
    <row r="346" spans="1:27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row>
    <row r="347" spans="1:27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row>
    <row r="348" spans="1:27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row>
    <row r="349" spans="1:27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row>
    <row r="350" spans="1:27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row>
    <row r="351" spans="1:27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row>
    <row r="352" spans="1:27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row>
    <row r="353" spans="1:27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row>
    <row r="354" spans="1:27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row>
    <row r="355" spans="1:27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row>
    <row r="356" spans="1:27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row>
    <row r="357" spans="1:27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row>
    <row r="358" spans="1:27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row>
    <row r="359" spans="1:27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row>
    <row r="360" spans="1:27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row>
    <row r="361" spans="1:27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row>
    <row r="362" spans="1:27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row>
    <row r="363" spans="1:27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row>
    <row r="364" spans="1:27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row>
    <row r="365" spans="1:27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row>
    <row r="366" spans="1:27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row>
    <row r="367" spans="1:27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row>
    <row r="368" spans="1:27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row>
    <row r="369" spans="1:27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row>
    <row r="370" spans="1:27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row>
    <row r="371" spans="1:27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row>
    <row r="372" spans="1:27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row>
    <row r="373" spans="1:27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row>
    <row r="374" spans="1:27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row>
    <row r="375" spans="1:27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row>
    <row r="376" spans="1:27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row>
    <row r="377" spans="1:27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row>
    <row r="378" spans="1:27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row>
    <row r="379" spans="1:27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row>
    <row r="380" spans="1:27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row>
    <row r="381" spans="1:27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row>
    <row r="382" spans="1:27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row>
    <row r="383" spans="1:27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row>
    <row r="384" spans="1:27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row>
    <row r="385" spans="1:27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row>
    <row r="386" spans="1:27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row>
    <row r="387" spans="1:27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row>
    <row r="388" spans="1:27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row>
    <row r="389" spans="1:27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row>
    <row r="390" spans="1:27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row>
    <row r="391" spans="1:27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row>
    <row r="392" spans="1:27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row>
    <row r="393" spans="1:27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row>
    <row r="394" spans="1:27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row>
    <row r="395" spans="1:27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row>
    <row r="396" spans="1:27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row>
    <row r="397" spans="1:27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row>
    <row r="398" spans="1:27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row>
    <row r="399" spans="1:27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row>
    <row r="400" spans="1:27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row>
    <row r="401" spans="1:27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row>
    <row r="402" spans="1:27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row>
    <row r="403" spans="1:27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row>
    <row r="404" spans="1:27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row>
    <row r="405" spans="1:27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row>
    <row r="406" spans="1:27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row>
    <row r="407" spans="1:27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row>
    <row r="408" spans="1:27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row>
    <row r="409" spans="1:27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row>
    <row r="410" spans="1:27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row>
    <row r="411" spans="1:27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row>
    <row r="412" spans="1:27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row>
    <row r="413" spans="1:27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row>
    <row r="414" spans="1:27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row>
    <row r="415" spans="1:27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row>
    <row r="416" spans="1:27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row>
    <row r="417" spans="1:27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row>
    <row r="418" spans="1:27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row>
    <row r="419" spans="1:27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row>
    <row r="420" spans="1:27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row>
    <row r="421" spans="1:27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row>
    <row r="422" spans="1:27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row>
    <row r="423" spans="1:27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row>
    <row r="424" spans="1:27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row>
    <row r="425" spans="1:27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row>
    <row r="426" spans="1:27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row>
    <row r="427" spans="1:27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row>
    <row r="428" spans="1:27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row>
    <row r="429" spans="1:27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row>
    <row r="430" spans="1:27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row>
    <row r="431" spans="1:27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row>
    <row r="432" spans="1:27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row>
    <row r="433" spans="1:27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row>
    <row r="434" spans="1:27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row>
    <row r="435" spans="1:27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row>
    <row r="436" spans="1:27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row>
    <row r="437" spans="1:27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row>
    <row r="438" spans="1:27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row>
    <row r="439" spans="1:27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row>
    <row r="440" spans="1:27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row>
    <row r="441" spans="1:27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row>
    <row r="442" spans="1:27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row>
    <row r="443" spans="1:27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row>
    <row r="444" spans="1:27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row>
    <row r="445" spans="1:27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row>
    <row r="446" spans="1:27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row>
    <row r="447" spans="1:27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row>
    <row r="448" spans="1:27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row>
    <row r="449" spans="1:27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row>
    <row r="450" spans="1:27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row>
    <row r="451" spans="1:27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row>
    <row r="452" spans="1:27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row>
    <row r="453" spans="1:27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row>
    <row r="454" spans="1:27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row>
    <row r="455" spans="1:27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row>
    <row r="456" spans="1:27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row>
    <row r="457" spans="1:27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row>
    <row r="458" spans="1:27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row>
    <row r="459" spans="1:27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row>
    <row r="460" spans="1:27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row>
    <row r="461" spans="1:27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row>
    <row r="462" spans="1:27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row>
    <row r="463" spans="1:27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row>
    <row r="464" spans="1:27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row>
    <row r="465" spans="1:27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row>
    <row r="466" spans="1:27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row>
    <row r="467" spans="1:27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row>
    <row r="468" spans="1:27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row>
    <row r="469" spans="1:27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row>
    <row r="470" spans="1:27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row>
    <row r="471" spans="1:27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row>
    <row r="472" spans="1:27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row>
    <row r="473" spans="1:27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row>
    <row r="474" spans="1:27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row>
    <row r="475" spans="1:27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row>
    <row r="476" spans="1:27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row>
    <row r="477" spans="1:27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row>
    <row r="478" spans="1:27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row>
    <row r="479" spans="1:27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row>
    <row r="480" spans="1:27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row>
    <row r="481" spans="1:27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row>
    <row r="482" spans="1:27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row>
    <row r="483" spans="1:27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row>
    <row r="484" spans="1:27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row>
    <row r="485" spans="1:27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row>
    <row r="486" spans="1:27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row>
    <row r="487" spans="1:27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row>
    <row r="488" spans="1:27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row>
    <row r="489" spans="1:27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row>
    <row r="490" spans="1:27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row>
    <row r="491" spans="1:27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row>
    <row r="492" spans="1:27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row>
    <row r="493" spans="1:27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row>
    <row r="494" spans="1:27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row>
    <row r="495" spans="1:27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row>
    <row r="496" spans="1:27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row>
    <row r="497" spans="1:27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row>
    <row r="498" spans="1:27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row>
    <row r="499" spans="1:27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row>
    <row r="500" spans="1:27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row>
    <row r="501" spans="1:27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row>
    <row r="502" spans="1:27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row>
    <row r="503" spans="1:27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row>
    <row r="504" spans="1:27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row>
    <row r="505" spans="1:27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row>
    <row r="506" spans="1:27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row>
    <row r="507" spans="1:27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row>
    <row r="508" spans="1:27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row>
    <row r="509" spans="1:27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row>
    <row r="510" spans="1:27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row>
    <row r="511" spans="1:27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row>
    <row r="512" spans="1:27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row>
    <row r="513" spans="1:27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row>
    <row r="514" spans="1:27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row>
    <row r="515" spans="1:27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row>
    <row r="516" spans="1:27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row>
    <row r="517" spans="1:27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row>
    <row r="518" spans="1:27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row>
    <row r="519" spans="1:27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row>
    <row r="520" spans="1:27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row>
    <row r="521" spans="1:27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row>
    <row r="522" spans="1:27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row>
    <row r="523" spans="1:27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row>
    <row r="524" spans="1:27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row>
    <row r="525" spans="1:27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row>
    <row r="526" spans="1:27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row>
    <row r="527" spans="1:27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row>
    <row r="528" spans="1:27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row>
    <row r="529" spans="1:27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row>
    <row r="530" spans="1:27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row>
    <row r="531" spans="1:27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row>
    <row r="532" spans="1:27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row>
    <row r="533" spans="1:27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row>
    <row r="534" spans="1:27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row>
    <row r="535" spans="1:27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row>
    <row r="536" spans="1:27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row>
    <row r="537" spans="1:27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row>
    <row r="538" spans="1:27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row>
    <row r="539" spans="1:27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row>
    <row r="540" spans="1:27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row>
    <row r="541" spans="1:27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row>
    <row r="542" spans="1:27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row>
    <row r="543" spans="1:27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row>
    <row r="544" spans="1:27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row>
    <row r="545" spans="1:27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row>
    <row r="546" spans="1:27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row>
    <row r="547" spans="1:27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row>
    <row r="548" spans="1:27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row>
    <row r="549" spans="1:27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row>
    <row r="550" spans="1:27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row>
    <row r="551" spans="1:27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row>
    <row r="552" spans="1:27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row>
    <row r="553" spans="1:27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row>
    <row r="554" spans="1:27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row>
    <row r="555" spans="1:27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row>
    <row r="556" spans="1:27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row>
    <row r="557" spans="1:27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row>
    <row r="558" spans="1:27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row>
    <row r="559" spans="1:27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row>
    <row r="560" spans="1:27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row>
    <row r="561" spans="1:27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row>
    <row r="562" spans="1:27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row>
    <row r="563" spans="1:27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row>
    <row r="564" spans="1:27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row>
    <row r="565" spans="1:27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row>
    <row r="566" spans="1:27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row>
    <row r="567" spans="1:27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row>
    <row r="568" spans="1:27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row>
    <row r="569" spans="1:27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row>
    <row r="570" spans="1:27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row>
    <row r="571" spans="1:27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row>
    <row r="572" spans="1:27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row>
    <row r="573" spans="1:27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row>
    <row r="574" spans="1:27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row>
    <row r="575" spans="1:27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row>
    <row r="576" spans="1:27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row>
    <row r="577" spans="1:27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row>
    <row r="578" spans="1:27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row>
    <row r="579" spans="1:27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row>
    <row r="580" spans="1:27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row>
    <row r="581" spans="1:27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row>
    <row r="582" spans="1:27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row>
    <row r="583" spans="1:27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row>
    <row r="584" spans="1:27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row>
    <row r="585" spans="1:27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row>
    <row r="586" spans="1:27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row>
    <row r="587" spans="1:27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row>
    <row r="588" spans="1:27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row>
    <row r="589" spans="1:27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row>
    <row r="590" spans="1:27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row>
    <row r="591" spans="1:27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row>
    <row r="592" spans="1:27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row>
    <row r="593" spans="1:27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row>
    <row r="594" spans="1:27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row>
    <row r="595" spans="1:27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row>
    <row r="596" spans="1:27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row>
    <row r="597" spans="1:27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row>
    <row r="598" spans="1:27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row>
    <row r="599" spans="1:27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row>
    <row r="600" spans="1:27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row>
    <row r="601" spans="1:27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row>
    <row r="602" spans="1:27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row>
    <row r="603" spans="1:27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row>
    <row r="604" spans="1:27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row>
    <row r="605" spans="1:27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row>
    <row r="606" spans="1:27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row>
    <row r="607" spans="1:27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row>
    <row r="608" spans="1:27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row>
    <row r="609" spans="1:27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row>
    <row r="610" spans="1:27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row>
    <row r="611" spans="1:27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row>
    <row r="612" spans="1:27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row>
    <row r="613" spans="1:27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row>
    <row r="614" spans="1:27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row>
    <row r="615" spans="1:27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row>
    <row r="616" spans="1:27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row>
    <row r="617" spans="1:27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row>
    <row r="618" spans="1:27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row>
    <row r="619" spans="1:27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row>
    <row r="620" spans="1:27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row>
    <row r="621" spans="1:27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row>
    <row r="622" spans="1:27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row>
    <row r="623" spans="1:27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row>
    <row r="624" spans="1:27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row>
    <row r="625" spans="1:27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row>
    <row r="626" spans="1:27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row>
    <row r="627" spans="1:27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row>
    <row r="628" spans="1:27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row>
    <row r="629" spans="1:27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row>
    <row r="630" spans="1:27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row>
    <row r="631" spans="1:27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row>
    <row r="632" spans="1:27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row>
    <row r="633" spans="1:27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row>
    <row r="634" spans="1:27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row>
    <row r="635" spans="1:27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row>
    <row r="636" spans="1:27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row>
    <row r="637" spans="1:27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row>
    <row r="638" spans="1:27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row>
    <row r="639" spans="1:27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row>
    <row r="640" spans="1:27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row>
    <row r="641" spans="1:27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row>
    <row r="642" spans="1:27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row>
    <row r="643" spans="1:27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row>
    <row r="644" spans="1:27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row>
    <row r="645" spans="1:27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row>
    <row r="646" spans="1:27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row>
    <row r="647" spans="1:27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row>
    <row r="648" spans="1:27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row>
    <row r="649" spans="1:27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row>
    <row r="650" spans="1:27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row>
    <row r="651" spans="1:27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row>
    <row r="652" spans="1:27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row>
    <row r="653" spans="1:27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row>
    <row r="654" spans="1:27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row>
    <row r="655" spans="1:27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row>
    <row r="656" spans="1:27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row>
    <row r="657" spans="1:27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row>
    <row r="658" spans="1:27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row>
    <row r="659" spans="1:27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row>
    <row r="660" spans="1:27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row>
    <row r="661" spans="1:27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row>
    <row r="662" spans="1:27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row>
    <row r="663" spans="1:27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row>
    <row r="664" spans="1:27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row>
    <row r="665" spans="1:27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row>
    <row r="666" spans="1:27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row>
    <row r="667" spans="1:27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row>
    <row r="668" spans="1:27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row>
    <row r="669" spans="1:27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row>
    <row r="670" spans="1:27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row>
    <row r="671" spans="1:27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row>
    <row r="672" spans="1:27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row>
    <row r="673" spans="1:27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row>
    <row r="674" spans="1:27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row>
    <row r="675" spans="1:27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row>
    <row r="676" spans="1:27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row>
    <row r="677" spans="1:27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row>
    <row r="678" spans="1:27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row>
    <row r="679" spans="1:27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row>
    <row r="680" spans="1:27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row>
    <row r="681" spans="1:27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row>
    <row r="682" spans="1:27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row>
    <row r="683" spans="1:27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row>
    <row r="684" spans="1:27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row>
    <row r="685" spans="1:27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row>
    <row r="686" spans="1:27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row>
    <row r="687" spans="1:27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row>
    <row r="688" spans="1:27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row>
    <row r="689" spans="1:27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row>
    <row r="690" spans="1:27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row>
    <row r="691" spans="1:27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row>
    <row r="692" spans="1:27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row>
    <row r="693" spans="1:27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row>
    <row r="694" spans="1:27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row>
    <row r="695" spans="1:27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row>
    <row r="696" spans="1:27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row>
    <row r="697" spans="1:27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row>
    <row r="698" spans="1:27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row>
    <row r="699" spans="1:27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row>
    <row r="700" spans="1:27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row>
    <row r="701" spans="1:27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row>
    <row r="702" spans="1:27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row>
    <row r="703" spans="1:27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row>
    <row r="704" spans="1:27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row>
    <row r="705" spans="1:27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row>
    <row r="706" spans="1:27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row>
    <row r="707" spans="1:27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row>
    <row r="708" spans="1:27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row>
    <row r="709" spans="1:27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row>
    <row r="710" spans="1:27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row>
    <row r="711" spans="1:27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row>
    <row r="712" spans="1:27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row>
    <row r="713" spans="1:27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row>
    <row r="714" spans="1:27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row>
    <row r="715" spans="1:27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row>
    <row r="716" spans="1:27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row>
    <row r="717" spans="1:27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row>
    <row r="718" spans="1:27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row>
    <row r="719" spans="1:27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row>
    <row r="720" spans="1:27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row>
    <row r="721" spans="1:27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row>
    <row r="722" spans="1:27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row>
    <row r="723" spans="1:27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row>
    <row r="724" spans="1:27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row>
    <row r="725" spans="1:27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row>
    <row r="726" spans="1:27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row>
    <row r="727" spans="1:27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row>
    <row r="728" spans="1:27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row>
    <row r="729" spans="1:27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row>
    <row r="730" spans="1:27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row>
    <row r="731" spans="1:27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row>
    <row r="732" spans="1:27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row>
    <row r="733" spans="1:27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row>
    <row r="734" spans="1:27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row>
    <row r="735" spans="1:27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row>
    <row r="736" spans="1:27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row>
    <row r="737" spans="1:27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row>
    <row r="738" spans="1:27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row>
    <row r="739" spans="1:27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row>
    <row r="740" spans="1:27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row>
    <row r="741" spans="1:27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row>
    <row r="742" spans="1:27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row>
    <row r="743" spans="1:27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row>
    <row r="744" spans="1:27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row>
    <row r="745" spans="1:27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row>
    <row r="746" spans="1:27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row>
    <row r="747" spans="1:27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row>
    <row r="748" spans="1:27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row>
    <row r="749" spans="1:27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row>
    <row r="750" spans="1:27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row>
    <row r="751" spans="1:27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row>
    <row r="752" spans="1:27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row>
    <row r="753" spans="1:27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row>
    <row r="754" spans="1:27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row>
    <row r="755" spans="1:27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row>
    <row r="756" spans="1:27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row>
    <row r="757" spans="1:27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row>
    <row r="758" spans="1:27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row>
    <row r="759" spans="1:27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row>
    <row r="760" spans="1:27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row>
    <row r="761" spans="1:27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row>
    <row r="762" spans="1:27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row>
    <row r="763" spans="1:27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row>
    <row r="764" spans="1:27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row>
    <row r="765" spans="1:27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row>
    <row r="766" spans="1:27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row>
    <row r="767" spans="1:27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row>
    <row r="768" spans="1:27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row>
    <row r="769" spans="1:27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row>
    <row r="770" spans="1:27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row>
    <row r="771" spans="1:27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row>
    <row r="772" spans="1:27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row>
    <row r="773" spans="1:27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row>
    <row r="774" spans="1:27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row>
    <row r="775" spans="1:27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row>
    <row r="776" spans="1:27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row>
    <row r="777" spans="1:27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row>
    <row r="778" spans="1:27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row>
    <row r="779" spans="1:27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row>
    <row r="780" spans="1:27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row>
    <row r="781" spans="1:27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row>
    <row r="782" spans="1:27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row>
    <row r="783" spans="1:27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row>
    <row r="784" spans="1:27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row>
    <row r="785" spans="1:27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row>
    <row r="786" spans="1:27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row>
    <row r="787" spans="1:27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row>
    <row r="788" spans="1:27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row>
    <row r="789" spans="1:27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row>
    <row r="790" spans="1:27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row>
    <row r="791" spans="1:27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row>
    <row r="792" spans="1:27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row>
    <row r="793" spans="1:27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row>
    <row r="794" spans="1:27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row>
    <row r="795" spans="1:27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row>
    <row r="796" spans="1:27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row>
    <row r="797" spans="1:27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row>
    <row r="798" spans="1:27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row>
    <row r="799" spans="1:27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row>
    <row r="800" spans="1:27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row>
    <row r="801" spans="1:27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row>
    <row r="802" spans="1:27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row>
    <row r="803" spans="1:27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row>
    <row r="804" spans="1:27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row>
    <row r="805" spans="1:27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row>
    <row r="806" spans="1:27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row>
    <row r="807" spans="1:27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row>
    <row r="808" spans="1:27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row>
    <row r="809" spans="1:27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row>
    <row r="810" spans="1:27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row>
    <row r="811" spans="1:27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row>
    <row r="812" spans="1:27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row>
    <row r="813" spans="1:27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row>
    <row r="814" spans="1:27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row>
    <row r="815" spans="1:27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row>
    <row r="816" spans="1:27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row>
    <row r="817" spans="1:27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row>
    <row r="818" spans="1:27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row>
    <row r="819" spans="1:27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row>
    <row r="820" spans="1:27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row>
    <row r="821" spans="1:27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row>
    <row r="822" spans="1:27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row>
    <row r="823" spans="1:27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row>
    <row r="824" spans="1:27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row>
    <row r="825" spans="1:27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row>
    <row r="826" spans="1:27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row>
    <row r="827" spans="1:27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row>
    <row r="828" spans="1:27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row>
    <row r="829" spans="1:27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row>
    <row r="830" spans="1:27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row>
    <row r="831" spans="1:27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row>
    <row r="832" spans="1:27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row>
    <row r="833" spans="1:27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row>
    <row r="834" spans="1:27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row>
    <row r="835" spans="1:27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row>
    <row r="836" spans="1:27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row>
    <row r="837" spans="1:27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row>
    <row r="838" spans="1:27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row>
    <row r="839" spans="1:27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row>
    <row r="840" spans="1:27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row>
    <row r="841" spans="1:27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row>
    <row r="842" spans="1:27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row>
    <row r="843" spans="1:27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row>
    <row r="844" spans="1:27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row>
    <row r="845" spans="1:27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row>
    <row r="846" spans="1:27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row>
    <row r="847" spans="1:27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row>
    <row r="848" spans="1:27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row>
    <row r="849" spans="1:27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row>
    <row r="850" spans="1:27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row>
    <row r="851" spans="1:27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row>
    <row r="852" spans="1:27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row>
    <row r="853" spans="1:27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row>
    <row r="854" spans="1:27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row>
    <row r="855" spans="1:27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row>
    <row r="856" spans="1:27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row>
    <row r="857" spans="1:27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row>
    <row r="858" spans="1:27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row>
    <row r="859" spans="1:27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row>
    <row r="860" spans="1:27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row>
    <row r="861" spans="1:27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row>
    <row r="862" spans="1:27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row>
    <row r="863" spans="1:27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row>
    <row r="864" spans="1:27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row>
    <row r="865" spans="1:27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row>
    <row r="866" spans="1:27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row>
    <row r="867" spans="1:27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row>
    <row r="868" spans="1:27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row>
    <row r="869" spans="1:27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row>
    <row r="870" spans="1:27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row>
    <row r="871" spans="1:27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row>
    <row r="872" spans="1:27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row>
    <row r="873" spans="1:27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row>
    <row r="874" spans="1:27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row>
    <row r="875" spans="1:27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row>
    <row r="876" spans="1:27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row>
    <row r="877" spans="1:27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row>
    <row r="878" spans="1:27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row>
    <row r="879" spans="1:27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row>
    <row r="880" spans="1:27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row>
    <row r="881" spans="1:27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row>
    <row r="882" spans="1:27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row>
    <row r="883" spans="1:27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row>
    <row r="884" spans="1:27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row>
    <row r="885" spans="1:27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row>
    <row r="886" spans="1:27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row>
    <row r="887" spans="1:27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row>
    <row r="888" spans="1:27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row>
    <row r="889" spans="1:27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row>
    <row r="890" spans="1:27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row>
    <row r="891" spans="1:27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row>
    <row r="892" spans="1:27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row>
    <row r="893" spans="1:27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row>
    <row r="894" spans="1:27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row>
    <row r="895" spans="1:27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row>
    <row r="896" spans="1:27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row>
    <row r="897" spans="1:27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row>
    <row r="898" spans="1:27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row>
    <row r="899" spans="1:27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row>
    <row r="900" spans="1:27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row>
    <row r="901" spans="1:27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row>
    <row r="902" spans="1:27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row>
    <row r="903" spans="1:27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row>
    <row r="904" spans="1:27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row>
    <row r="905" spans="1:27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row>
    <row r="906" spans="1:27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row>
    <row r="907" spans="1:27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row>
    <row r="908" spans="1:27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row>
    <row r="909" spans="1:27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row>
    <row r="910" spans="1:27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row>
    <row r="911" spans="1:27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row>
    <row r="912" spans="1:27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row>
    <row r="913" spans="1:27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row>
    <row r="914" spans="1:27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row>
    <row r="915" spans="1:27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row>
    <row r="916" spans="1:27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row>
    <row r="917" spans="1:27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row>
    <row r="918" spans="1:27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row>
    <row r="919" spans="1:27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row>
    <row r="920" spans="1:27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row>
    <row r="921" spans="1:27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row>
    <row r="922" spans="1:27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row>
    <row r="923" spans="1:27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row>
    <row r="924" spans="1:27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row>
    <row r="925" spans="1:27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row>
    <row r="926" spans="1:27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row>
    <row r="927" spans="1:27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row>
    <row r="928" spans="1:27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row>
    <row r="929" spans="1:27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row>
    <row r="930" spans="1:27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row>
    <row r="931" spans="1:27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row>
    <row r="932" spans="1:27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row>
    <row r="933" spans="1:27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row>
    <row r="934" spans="1:27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row>
    <row r="935" spans="1:27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row>
    <row r="936" spans="1:27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row>
    <row r="937" spans="1:27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row>
    <row r="938" spans="1:27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row>
    <row r="939" spans="1:27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row>
    <row r="940" spans="1:27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row>
    <row r="941" spans="1:27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row>
    <row r="942" spans="1:27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row>
    <row r="943" spans="1:27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row>
    <row r="944" spans="1:27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row>
    <row r="945" spans="1:27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row>
    <row r="946" spans="1:27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row>
    <row r="947" spans="1:27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row>
    <row r="948" spans="1:27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row>
    <row r="949" spans="1:27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row>
    <row r="950" spans="1:27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row>
    <row r="951" spans="1:27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row>
    <row r="952" spans="1:27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row>
    <row r="953" spans="1:27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row>
    <row r="954" spans="1:27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row>
    <row r="955" spans="1:27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row>
    <row r="956" spans="1:27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row>
    <row r="957" spans="1:27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row>
    <row r="958" spans="1:27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row>
    <row r="959" spans="1:27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row>
    <row r="960" spans="1:27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row>
    <row r="961" spans="1:27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row>
    <row r="962" spans="1:27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row>
    <row r="963" spans="1:27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row>
    <row r="964" spans="1:27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row>
    <row r="965" spans="1:27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row>
    <row r="966" spans="1:27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row>
    <row r="967" spans="1:27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row>
    <row r="968" spans="1:27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row>
    <row r="969" spans="1:27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row>
    <row r="970" spans="1:27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row>
    <row r="971" spans="1:27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row>
    <row r="972" spans="1:27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row>
    <row r="973" spans="1:27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row>
    <row r="974" spans="1:27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row>
    <row r="975" spans="1:27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row>
    <row r="976" spans="1:27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row>
    <row r="977" spans="1:27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row>
    <row r="978" spans="1:27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row>
    <row r="979" spans="1:27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row>
    <row r="980" spans="1:27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row>
    <row r="981" spans="1:27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row>
    <row r="982" spans="1:27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row>
    <row r="983" spans="1:27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row>
    <row r="984" spans="1:27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row>
    <row r="985" spans="1:27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row>
    <row r="986" spans="1:27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row>
    <row r="987" spans="1:27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row>
    <row r="988" spans="1:27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row>
    <row r="989" spans="1:27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row>
    <row r="990" spans="1:27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row>
    <row r="991" spans="1:27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row>
    <row r="992" spans="1:27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row>
    <row r="993" spans="1:27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row>
    <row r="994" spans="1:27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row>
    <row r="995" spans="1:27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row>
    <row r="996" spans="1:27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row>
    <row r="997" spans="1:27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row>
    <row r="998" spans="1:27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row>
    <row r="999" spans="1:27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row>
    <row r="1000" spans="1:27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row>
    <row r="1001" spans="1:27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row>
    <row r="1002" spans="1:27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row>
    <row r="1003" spans="1:27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row>
    <row r="1004" spans="1:27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row>
    <row r="1005" spans="1:27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row>
    <row r="1006" spans="1:27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row>
    <row r="1007" spans="1:27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row>
    <row r="1008" spans="1:27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row>
    <row r="1009" spans="1:27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row>
    <row r="1010" spans="1:27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row>
    <row r="1011" spans="1:27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row>
    <row r="1012" spans="1:27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row>
    <row r="1013" spans="1:27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row>
    <row r="1014" spans="1:27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row>
    <row r="1015" spans="1:27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row>
    <row r="1016" spans="1:27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row>
    <row r="1017" spans="1:27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row>
    <row r="1018" spans="1:27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row>
  </sheetData>
  <mergeCells count="2">
    <mergeCell ref="B43:I43"/>
    <mergeCell ref="B4:E4"/>
  </mergeCells>
  <phoneticPr fontId="3" type="noConversion"/>
  <conditionalFormatting sqref="G12:G23 B27:B33">
    <cfRule type="containsText" dxfId="29" priority="1" stopIfTrue="1" operator="containsText" text="Approved">
      <formula>NOT(ISERROR(SEARCH("Approved",B12)))</formula>
    </cfRule>
    <cfRule type="containsText" dxfId="28" priority="2" operator="containsText" text="Needs Review">
      <formula>NOT(ISERROR(SEARCH("Needs Review",B12)))</formula>
    </cfRule>
    <cfRule type="containsText" dxfId="27" priority="3" stopIfTrue="1" operator="containsText" text="Not Started">
      <formula>NOT(ISERROR(SEARCH("Not Started",B12)))</formula>
    </cfRule>
    <cfRule type="containsText" dxfId="26" priority="4" operator="containsText" text="On Hold">
      <formula>NOT(ISERROR(SEARCH("On Hold",B12)))</formula>
    </cfRule>
    <cfRule type="containsText" dxfId="25" priority="5" stopIfTrue="1" operator="containsText" text="Overdue">
      <formula>NOT(ISERROR(SEARCH("Overdue",B12)))</formula>
    </cfRule>
    <cfRule type="containsText" dxfId="24" priority="6" stopIfTrue="1" operator="containsText" text="Complete">
      <formula>NOT(ISERROR(SEARCH("Complete",B12)))</formula>
    </cfRule>
    <cfRule type="containsText" dxfId="23" priority="7" stopIfTrue="1" operator="containsText" text="In Progress">
      <formula>NOT(ISERROR(SEARCH("In Progress",B12)))</formula>
    </cfRule>
  </conditionalFormatting>
  <conditionalFormatting sqref="H4">
    <cfRule type="colorScale" priority="11">
      <colorScale>
        <cfvo type="num" val="1E-3"/>
        <cfvo type="num" val="0.5"/>
        <cfvo type="num" val="1"/>
        <color rgb="FFFF5039"/>
        <color rgb="FFFFC021"/>
        <color rgb="FF1BFFED"/>
      </colorScale>
    </cfRule>
  </conditionalFormatting>
  <conditionalFormatting sqref="H12:H23 B38:B40">
    <cfRule type="containsText" dxfId="22" priority="8" operator="containsText" text="Low">
      <formula>NOT(ISERROR(SEARCH("Low",B12)))</formula>
    </cfRule>
    <cfRule type="containsText" dxfId="21" priority="9" operator="containsText" text="Medium">
      <formula>NOT(ISERROR(SEARCH("Medium",B12)))</formula>
    </cfRule>
    <cfRule type="containsText" dxfId="20" priority="10" operator="containsText" text="High">
      <formula>NOT(ISERROR(SEARCH("High",B12)))</formula>
    </cfRule>
  </conditionalFormatting>
  <hyperlinks>
    <hyperlink ref="B43:I43" r:id="rId1" display="CLICK HERE TO CREATE IN SMARTSHEET" xr:uid="{49442C89-9D76-3341-B2DC-4B4E92AC2A70}"/>
  </hyperlinks>
  <pageMargins left="0.3" right="0.3" top="0.3" bottom="0.3" header="0" footer="0"/>
  <pageSetup scale="66" fitToHeight="0" orientation="landscape" horizontalDpi="4294967292" verticalDpi="4294967292"/>
  <rowBreaks count="1" manualBreakCount="1">
    <brk id="7"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D172C47-4C27-2D41-BCB6-1E823B5B1CF5}">
          <x14:formula1>
            <xm:f>'Dropdown Keys - Do Not Delete -'!$D$3:$D$5</xm:f>
          </x14:formula1>
          <xm:sqref>H12:H23</xm:sqref>
        </x14:dataValidation>
        <x14:dataValidation type="list" allowBlank="1" showInputMessage="1" showErrorMessage="1" xr:uid="{BEF7E677-7619-1544-B928-2846876EF993}">
          <x14:formula1>
            <xm:f>'Dropdown Keys - Do Not Delete -'!$F$3:$F$11</xm:f>
          </x14:formula1>
          <xm:sqref>G12:G23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53F7E-4AE6-0541-BB7D-43ACCA21B9DA}">
  <sheetPr>
    <tabColor rgb="FFFFC000"/>
    <pageSetUpPr fitToPage="1"/>
  </sheetPr>
  <dimension ref="A1:JQ1025"/>
  <sheetViews>
    <sheetView showGridLines="0" workbookViewId="0">
      <selection activeCell="B3" sqref="B3:E3"/>
    </sheetView>
  </sheetViews>
  <sheetFormatPr baseColWidth="10" defaultColWidth="11" defaultRowHeight="13"/>
  <cols>
    <col min="1" max="1" width="3.33203125" style="6" customWidth="1"/>
    <col min="2" max="2" width="35.83203125" style="6" customWidth="1"/>
    <col min="3" max="3" width="20.83203125" style="6" customWidth="1"/>
    <col min="4" max="5" width="10.83203125" style="6" customWidth="1"/>
    <col min="6" max="6" width="17.83203125" style="6" customWidth="1"/>
    <col min="7" max="7" width="20.83203125" style="6" customWidth="1"/>
    <col min="8" max="8" width="15.83203125" style="6" customWidth="1"/>
    <col min="9" max="9" width="50.83203125" style="6" customWidth="1"/>
    <col min="10" max="10" width="3.33203125" style="6" customWidth="1"/>
    <col min="11" max="12" width="11" style="6"/>
    <col min="13" max="13" width="9" style="6" customWidth="1"/>
    <col min="14" max="16384" width="11" style="6"/>
  </cols>
  <sheetData>
    <row r="1" spans="1:253" ht="50" customHeight="1">
      <c r="A1" s="1"/>
      <c r="B1" s="70" t="s">
        <v>69</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row>
    <row r="2" spans="1:253" s="19" customFormat="1" ht="25" customHeight="1">
      <c r="A2" s="14"/>
      <c r="B2" s="15" t="s">
        <v>56</v>
      </c>
      <c r="C2" s="16"/>
      <c r="D2" s="15"/>
      <c r="E2" s="15"/>
      <c r="F2" s="17" t="s">
        <v>58</v>
      </c>
      <c r="G2" s="18" t="s">
        <v>59</v>
      </c>
      <c r="H2" s="17" t="s">
        <v>60</v>
      </c>
      <c r="I2" s="14"/>
      <c r="J2" s="14"/>
      <c r="K2" s="14"/>
      <c r="L2" s="14"/>
      <c r="M2" s="14"/>
      <c r="N2" s="14"/>
      <c r="O2" s="14"/>
      <c r="P2" s="14"/>
      <c r="Q2" s="14"/>
      <c r="R2" s="14"/>
      <c r="S2" s="14"/>
      <c r="T2" s="14"/>
      <c r="U2" s="14"/>
      <c r="V2" s="14"/>
      <c r="W2" s="14"/>
      <c r="X2" s="14"/>
      <c r="Y2" s="14"/>
      <c r="Z2" s="14"/>
      <c r="AA2" s="14"/>
      <c r="AB2" s="14"/>
      <c r="AC2" s="14"/>
    </row>
    <row r="3" spans="1:253" ht="35" customHeight="1" thickBot="1">
      <c r="A3" s="1"/>
      <c r="B3" s="77"/>
      <c r="C3" s="78"/>
      <c r="D3" s="78"/>
      <c r="E3" s="79"/>
      <c r="F3" s="42" t="s">
        <v>27</v>
      </c>
      <c r="G3" s="43" t="s">
        <v>38</v>
      </c>
      <c r="H3" s="44">
        <v>0</v>
      </c>
      <c r="I3" s="74" t="s">
        <v>37</v>
      </c>
      <c r="J3" s="1"/>
      <c r="K3" s="1"/>
      <c r="L3" s="1"/>
      <c r="M3" s="1"/>
      <c r="N3" s="1"/>
      <c r="O3" s="1"/>
      <c r="P3" s="1"/>
      <c r="Q3" s="1"/>
      <c r="R3" s="1"/>
      <c r="S3" s="1"/>
      <c r="T3" s="1"/>
      <c r="U3" s="1"/>
      <c r="V3" s="1"/>
      <c r="W3" s="1"/>
      <c r="X3" s="1"/>
      <c r="Y3" s="1"/>
      <c r="Z3" s="1"/>
      <c r="AA3" s="1"/>
      <c r="AB3" s="1"/>
      <c r="AC3" s="1"/>
    </row>
    <row r="4" spans="1:253" ht="35" customHeight="1">
      <c r="A4" s="1"/>
      <c r="B4" s="45" t="s">
        <v>55</v>
      </c>
      <c r="C4" s="32"/>
      <c r="D4" s="32"/>
      <c r="E4" s="32"/>
      <c r="F4" s="33"/>
      <c r="G4" s="34"/>
      <c r="H4" s="35"/>
      <c r="I4" s="1"/>
      <c r="J4" s="1"/>
      <c r="K4" s="1"/>
      <c r="L4" s="1"/>
      <c r="M4" s="1"/>
      <c r="N4" s="1"/>
      <c r="O4" s="1"/>
      <c r="P4" s="1"/>
      <c r="Q4" s="1"/>
      <c r="R4" s="1"/>
      <c r="S4" s="1"/>
      <c r="T4" s="1"/>
      <c r="U4" s="1"/>
      <c r="V4" s="1"/>
      <c r="W4" s="1"/>
      <c r="X4" s="1"/>
      <c r="Y4" s="1"/>
      <c r="Z4" s="1"/>
      <c r="AA4" s="1"/>
      <c r="AB4" s="1"/>
      <c r="AC4" s="1"/>
    </row>
    <row r="5" spans="1:253"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row>
    <row r="6" spans="1:253" ht="377"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row>
    <row r="7" spans="1:253">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row>
    <row r="8" spans="1:253" ht="35" customHeight="1">
      <c r="A8" s="1"/>
      <c r="B8" s="21" t="s">
        <v>28</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row>
    <row r="9" spans="1:253" ht="25" customHeight="1">
      <c r="A9" s="1"/>
      <c r="B9" s="20" t="s">
        <v>73</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row>
    <row r="10" spans="1:253" s="10" customFormat="1" ht="35" customHeight="1">
      <c r="A10" s="9"/>
      <c r="B10" s="62" t="s">
        <v>0</v>
      </c>
      <c r="C10" s="62" t="s">
        <v>2</v>
      </c>
      <c r="D10" s="63" t="s">
        <v>33</v>
      </c>
      <c r="E10" s="63" t="s">
        <v>32</v>
      </c>
      <c r="F10" s="63" t="s">
        <v>70</v>
      </c>
      <c r="G10" s="62" t="s">
        <v>1</v>
      </c>
      <c r="H10" s="62" t="s">
        <v>19</v>
      </c>
      <c r="I10" s="62" t="s">
        <v>3</v>
      </c>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row>
    <row r="11" spans="1:253" s="8" customFormat="1" ht="23" customHeight="1">
      <c r="A11" s="7"/>
      <c r="B11" s="3" t="s">
        <v>39</v>
      </c>
      <c r="C11" s="2"/>
      <c r="D11" s="75"/>
      <c r="E11" s="75"/>
      <c r="F11" s="66">
        <f>IF(D11=0,0,E11-D11+1)</f>
        <v>0</v>
      </c>
      <c r="G11" s="11"/>
      <c r="H11" s="11"/>
      <c r="I11" s="2"/>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row>
    <row r="12" spans="1:253" s="8" customFormat="1" ht="23" customHeight="1">
      <c r="A12" s="7"/>
      <c r="B12" s="3" t="s">
        <v>40</v>
      </c>
      <c r="C12" s="4"/>
      <c r="D12" s="76"/>
      <c r="E12" s="76"/>
      <c r="F12" s="66">
        <f t="shared" ref="F12:F31" si="0">IF(D12=0,0,E12-D12+1)</f>
        <v>0</v>
      </c>
      <c r="G12" s="59"/>
      <c r="H12" s="59"/>
      <c r="I12" s="2"/>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row>
    <row r="13" spans="1:253" s="8" customFormat="1" ht="23" customHeight="1">
      <c r="A13" s="7"/>
      <c r="B13" s="3" t="s">
        <v>43</v>
      </c>
      <c r="C13" s="4"/>
      <c r="D13" s="76"/>
      <c r="E13" s="76"/>
      <c r="F13" s="66">
        <f t="shared" si="0"/>
        <v>0</v>
      </c>
      <c r="G13" s="59"/>
      <c r="H13" s="59"/>
      <c r="I13" s="2"/>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row>
    <row r="14" spans="1:253" s="8" customFormat="1" ht="23" customHeight="1">
      <c r="A14" s="7"/>
      <c r="B14" s="3" t="s">
        <v>45</v>
      </c>
      <c r="C14" s="11"/>
      <c r="D14" s="76"/>
      <c r="E14" s="76"/>
      <c r="F14" s="66">
        <f t="shared" si="0"/>
        <v>0</v>
      </c>
      <c r="G14" s="59"/>
      <c r="H14" s="59"/>
      <c r="I14" s="2"/>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row>
    <row r="15" spans="1:253" s="8" customFormat="1" ht="23" customHeight="1">
      <c r="A15" s="7"/>
      <c r="B15" s="3" t="s">
        <v>46</v>
      </c>
      <c r="C15" s="4"/>
      <c r="D15" s="76"/>
      <c r="E15" s="76"/>
      <c r="F15" s="66">
        <f t="shared" si="0"/>
        <v>0</v>
      </c>
      <c r="G15" s="59"/>
      <c r="H15" s="59"/>
      <c r="I15" s="2"/>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row>
    <row r="16" spans="1:253" s="8" customFormat="1" ht="23" customHeight="1">
      <c r="A16" s="7"/>
      <c r="B16" s="3" t="s">
        <v>47</v>
      </c>
      <c r="C16" s="4"/>
      <c r="D16" s="76"/>
      <c r="E16" s="76"/>
      <c r="F16" s="66">
        <f t="shared" si="0"/>
        <v>0</v>
      </c>
      <c r="G16" s="59"/>
      <c r="H16" s="59"/>
      <c r="I16" s="2"/>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row>
    <row r="17" spans="1:258" s="8" customFormat="1" ht="23" customHeight="1">
      <c r="A17" s="7"/>
      <c r="B17" s="3" t="s">
        <v>48</v>
      </c>
      <c r="C17" s="12"/>
      <c r="D17" s="76"/>
      <c r="E17" s="75"/>
      <c r="F17" s="66">
        <f t="shared" si="0"/>
        <v>0</v>
      </c>
      <c r="G17" s="59"/>
      <c r="H17" s="59"/>
      <c r="I17" s="2"/>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row>
    <row r="18" spans="1:258" s="8" customFormat="1" ht="23" customHeight="1">
      <c r="A18" s="7"/>
      <c r="B18" s="3" t="s">
        <v>49</v>
      </c>
      <c r="C18" s="12"/>
      <c r="D18" s="76"/>
      <c r="E18" s="75"/>
      <c r="F18" s="66">
        <f t="shared" si="0"/>
        <v>0</v>
      </c>
      <c r="G18" s="59"/>
      <c r="H18" s="59"/>
      <c r="I18" s="2"/>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row>
    <row r="19" spans="1:258" s="8" customFormat="1" ht="23" customHeight="1">
      <c r="A19" s="7"/>
      <c r="B19" s="3" t="s">
        <v>51</v>
      </c>
      <c r="C19" s="12"/>
      <c r="D19" s="76"/>
      <c r="E19" s="75"/>
      <c r="F19" s="66">
        <f t="shared" si="0"/>
        <v>0</v>
      </c>
      <c r="G19" s="59"/>
      <c r="H19" s="59"/>
      <c r="I19" s="2"/>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row>
    <row r="20" spans="1:258" s="8" customFormat="1" ht="23" customHeight="1">
      <c r="A20" s="7"/>
      <c r="B20" s="3" t="s">
        <v>52</v>
      </c>
      <c r="C20" s="12"/>
      <c r="D20" s="76"/>
      <c r="E20" s="75"/>
      <c r="F20" s="66">
        <f t="shared" si="0"/>
        <v>0</v>
      </c>
      <c r="G20" s="59"/>
      <c r="H20" s="59"/>
      <c r="I20" s="2"/>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row>
    <row r="21" spans="1:258" s="8" customFormat="1" ht="23" customHeight="1">
      <c r="A21" s="7"/>
      <c r="B21" s="3" t="s">
        <v>53</v>
      </c>
      <c r="C21" s="12"/>
      <c r="D21" s="76"/>
      <c r="E21" s="75"/>
      <c r="F21" s="66">
        <f t="shared" si="0"/>
        <v>0</v>
      </c>
      <c r="G21" s="59"/>
      <c r="H21" s="59"/>
      <c r="I21" s="2"/>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row>
    <row r="22" spans="1:258" s="8" customFormat="1" ht="23" customHeight="1">
      <c r="A22" s="7"/>
      <c r="B22" s="3" t="s">
        <v>10</v>
      </c>
      <c r="C22" s="12"/>
      <c r="D22" s="76"/>
      <c r="E22" s="75"/>
      <c r="F22" s="66">
        <f t="shared" ref="F22:F30" si="1">IF(D22=0,0,E22-D22+1)</f>
        <v>0</v>
      </c>
      <c r="G22" s="59"/>
      <c r="H22" s="59"/>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s="8" customFormat="1" ht="23" customHeight="1">
      <c r="A23" s="7"/>
      <c r="B23" s="3" t="s">
        <v>11</v>
      </c>
      <c r="C23" s="12"/>
      <c r="D23" s="76"/>
      <c r="E23" s="75"/>
      <c r="F23" s="66">
        <f t="shared" si="1"/>
        <v>0</v>
      </c>
      <c r="G23" s="59"/>
      <c r="H23" s="59"/>
      <c r="I23" s="2"/>
      <c r="J23" s="7"/>
      <c r="K23" s="1"/>
      <c r="L23" s="1"/>
      <c r="M23" s="1"/>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row>
    <row r="24" spans="1:258" s="8" customFormat="1" ht="23" customHeight="1">
      <c r="A24" s="7"/>
      <c r="B24" s="3" t="s">
        <v>12</v>
      </c>
      <c r="C24" s="12"/>
      <c r="D24" s="76"/>
      <c r="E24" s="75"/>
      <c r="F24" s="66">
        <f t="shared" si="1"/>
        <v>0</v>
      </c>
      <c r="G24" s="59"/>
      <c r="H24" s="59"/>
      <c r="I24" s="2"/>
      <c r="J24" s="7"/>
      <c r="K24" s="1"/>
      <c r="L24" s="1"/>
      <c r="M24" s="1"/>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row>
    <row r="25" spans="1:258" s="8" customFormat="1" ht="23" customHeight="1">
      <c r="A25" s="7"/>
      <c r="B25" s="3" t="s">
        <v>13</v>
      </c>
      <c r="C25" s="11"/>
      <c r="D25" s="76"/>
      <c r="E25" s="75"/>
      <c r="F25" s="66">
        <f t="shared" si="1"/>
        <v>0</v>
      </c>
      <c r="G25" s="59"/>
      <c r="H25" s="59"/>
      <c r="I25" s="2"/>
      <c r="J25" s="7"/>
      <c r="K25" s="1"/>
      <c r="L25" s="1"/>
      <c r="M25" s="1"/>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row>
    <row r="26" spans="1:258" s="8" customFormat="1" ht="23" customHeight="1">
      <c r="A26" s="7"/>
      <c r="B26" s="3" t="s">
        <v>14</v>
      </c>
      <c r="C26" s="11"/>
      <c r="D26" s="76"/>
      <c r="E26" s="75"/>
      <c r="F26" s="66">
        <f t="shared" si="1"/>
        <v>0</v>
      </c>
      <c r="G26" s="59"/>
      <c r="H26" s="59"/>
      <c r="I26" s="2"/>
      <c r="J26" s="7"/>
      <c r="K26" s="1"/>
      <c r="L26" s="1"/>
      <c r="M26" s="1"/>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row>
    <row r="27" spans="1:258" s="8" customFormat="1" ht="23" customHeight="1">
      <c r="A27" s="7"/>
      <c r="B27" s="3" t="s">
        <v>15</v>
      </c>
      <c r="C27" s="11"/>
      <c r="D27" s="76"/>
      <c r="E27" s="75"/>
      <c r="F27" s="66">
        <f t="shared" si="1"/>
        <v>0</v>
      </c>
      <c r="G27" s="59"/>
      <c r="H27" s="59"/>
      <c r="I27" s="2"/>
      <c r="J27" s="7"/>
      <c r="K27" s="1"/>
      <c r="L27" s="1"/>
      <c r="M27" s="1"/>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row>
    <row r="28" spans="1:258" s="8" customFormat="1" ht="23" customHeight="1">
      <c r="A28" s="7"/>
      <c r="B28" s="3" t="s">
        <v>16</v>
      </c>
      <c r="C28" s="11"/>
      <c r="D28" s="76"/>
      <c r="E28" s="75"/>
      <c r="F28" s="66">
        <f t="shared" si="1"/>
        <v>0</v>
      </c>
      <c r="G28" s="59"/>
      <c r="H28" s="59"/>
      <c r="I28" s="2"/>
      <c r="J28" s="7"/>
      <c r="K28" s="1"/>
      <c r="L28" s="1"/>
      <c r="M28" s="1"/>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row>
    <row r="29" spans="1:258" s="8" customFormat="1" ht="23" customHeight="1">
      <c r="A29" s="7"/>
      <c r="B29" s="3" t="s">
        <v>17</v>
      </c>
      <c r="C29" s="11"/>
      <c r="D29" s="76"/>
      <c r="E29" s="75"/>
      <c r="F29" s="66">
        <f t="shared" si="1"/>
        <v>0</v>
      </c>
      <c r="G29" s="59"/>
      <c r="H29" s="59"/>
      <c r="I29" s="2"/>
      <c r="J29" s="7"/>
      <c r="K29" s="1"/>
      <c r="L29" s="1"/>
      <c r="M29" s="1"/>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row>
    <row r="30" spans="1:258" s="8" customFormat="1" ht="23" customHeight="1">
      <c r="A30" s="7"/>
      <c r="B30" s="3" t="s">
        <v>18</v>
      </c>
      <c r="C30" s="11"/>
      <c r="D30" s="76"/>
      <c r="E30" s="75"/>
      <c r="F30" s="66">
        <f t="shared" si="1"/>
        <v>0</v>
      </c>
      <c r="G30" s="59"/>
      <c r="H30" s="59"/>
      <c r="I30" s="2"/>
      <c r="J30" s="7"/>
      <c r="K30" s="1"/>
      <c r="L30" s="1"/>
      <c r="M30" s="1"/>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row>
    <row r="31" spans="1:258" s="8" customFormat="1" ht="23" customHeight="1">
      <c r="A31" s="7"/>
      <c r="B31" s="3" t="s">
        <v>54</v>
      </c>
      <c r="C31" s="12"/>
      <c r="D31" s="76"/>
      <c r="E31" s="75"/>
      <c r="F31" s="66">
        <f t="shared" si="0"/>
        <v>0</v>
      </c>
      <c r="G31" s="59"/>
      <c r="H31" s="59"/>
      <c r="I31" s="2"/>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row>
    <row r="32" spans="1:25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ht="25" customHeight="1">
      <c r="A33" s="1"/>
      <c r="B33" s="20" t="s">
        <v>61</v>
      </c>
      <c r="C33" s="1"/>
      <c r="D33" s="1"/>
      <c r="E33" s="1"/>
      <c r="F33" s="20" t="s">
        <v>71</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s="13" customFormat="1" ht="23" customHeight="1">
      <c r="B34" s="30" t="s">
        <v>1</v>
      </c>
      <c r="C34" s="31" t="s">
        <v>30</v>
      </c>
      <c r="D34" s="31" t="s">
        <v>31</v>
      </c>
      <c r="F34" s="68" t="s">
        <v>35</v>
      </c>
      <c r="G34" s="72">
        <v>0</v>
      </c>
    </row>
    <row r="35" spans="1:253" s="13" customFormat="1" ht="23" customHeight="1" thickBot="1">
      <c r="B35" s="2" t="s">
        <v>9</v>
      </c>
      <c r="C35" s="24">
        <f>COUNTIF(G11:G31, "Not Started")</f>
        <v>0</v>
      </c>
      <c r="D35" s="25" t="str">
        <f>IFERROR(C35/C42,"")</f>
        <v/>
      </c>
      <c r="F35" s="69" t="s">
        <v>36</v>
      </c>
      <c r="G35" s="73">
        <v>0</v>
      </c>
    </row>
    <row r="36" spans="1:253" s="13" customFormat="1" ht="23" customHeight="1">
      <c r="B36" s="3" t="s">
        <v>7</v>
      </c>
      <c r="C36" s="24">
        <f>COUNTIF(G11:G31, "In Progress")</f>
        <v>0</v>
      </c>
      <c r="D36" s="25" t="str">
        <f>IFERROR(C36/C42,"")</f>
        <v/>
      </c>
    </row>
    <row r="37" spans="1:253" s="13" customFormat="1" ht="23" customHeight="1">
      <c r="B37" s="3" t="s">
        <v>5</v>
      </c>
      <c r="C37" s="24">
        <f>COUNTIF(G11:G31, "Complete")</f>
        <v>0</v>
      </c>
      <c r="D37" s="25" t="str">
        <f>IFERROR(C37/C42,"")</f>
        <v/>
      </c>
    </row>
    <row r="38" spans="1:253" s="13" customFormat="1" ht="23" customHeight="1">
      <c r="B38" s="50" t="s">
        <v>64</v>
      </c>
      <c r="C38" s="24">
        <f>COUNTIF(G11:G31, "Needs Review")</f>
        <v>0</v>
      </c>
      <c r="D38" s="25" t="str">
        <f>IFERROR(C38/C41,"")</f>
        <v/>
      </c>
    </row>
    <row r="39" spans="1:253" s="13" customFormat="1" ht="23" customHeight="1">
      <c r="B39" s="49" t="s">
        <v>63</v>
      </c>
      <c r="C39" s="24">
        <f>COUNTIF(G11:G31, "Approved")</f>
        <v>0</v>
      </c>
      <c r="D39" s="25" t="str">
        <f>IFERROR(C39/C41,"")</f>
        <v/>
      </c>
    </row>
    <row r="40" spans="1:253" s="13" customFormat="1" ht="23" customHeight="1">
      <c r="B40" s="48" t="s">
        <v>26</v>
      </c>
      <c r="C40" s="24">
        <f>COUNTIF(G11:G31, "Overdue")</f>
        <v>0</v>
      </c>
      <c r="D40" s="25" t="str">
        <f>IFERROR(C40/C42,"")</f>
        <v/>
      </c>
    </row>
    <row r="41" spans="1:253" s="13" customFormat="1" ht="23" customHeight="1" thickBot="1">
      <c r="B41" s="61" t="s">
        <v>8</v>
      </c>
      <c r="C41" s="26">
        <f>COUNTIF(G11:G31, "On Hold")</f>
        <v>0</v>
      </c>
      <c r="D41" s="27" t="str">
        <f>IFERROR(C41/C42,"")</f>
        <v/>
      </c>
    </row>
    <row r="42" spans="1:253" s="13" customFormat="1" ht="23" customHeight="1">
      <c r="B42" s="22" t="s">
        <v>34</v>
      </c>
      <c r="C42" s="28">
        <f>SUM(C35:C41)</f>
        <v>0</v>
      </c>
      <c r="D42" s="29">
        <f>SUM(D35:D41)</f>
        <v>0</v>
      </c>
    </row>
    <row r="43" spans="1:253" s="13" customFormat="1"/>
    <row r="44" spans="1:253" ht="25" customHeight="1">
      <c r="A44" s="1"/>
      <c r="B44" s="20" t="s">
        <v>62</v>
      </c>
      <c r="C44" s="1"/>
      <c r="D44" s="1"/>
      <c r="E44" s="1"/>
      <c r="F44" s="36" t="s">
        <v>72</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s="13" customFormat="1" ht="23" customHeight="1">
      <c r="B45" s="30" t="s">
        <v>19</v>
      </c>
      <c r="C45" s="31" t="s">
        <v>30</v>
      </c>
      <c r="D45" s="31" t="s">
        <v>31</v>
      </c>
      <c r="F45" s="67" t="s">
        <v>25</v>
      </c>
      <c r="G45" s="71">
        <v>0</v>
      </c>
    </row>
    <row r="46" spans="1:253" s="13" customFormat="1" ht="23" customHeight="1">
      <c r="B46" s="54" t="s">
        <v>22</v>
      </c>
      <c r="C46" s="24">
        <f>COUNTIF(H11:H31, "Low")</f>
        <v>0</v>
      </c>
      <c r="D46" s="25" t="str">
        <f>IFERROR(C46/C49,"")</f>
        <v/>
      </c>
      <c r="F46" s="37" t="s">
        <v>24</v>
      </c>
      <c r="G46" s="71">
        <v>0</v>
      </c>
    </row>
    <row r="47" spans="1:253" s="13" customFormat="1" ht="23" customHeight="1">
      <c r="B47" s="52" t="s">
        <v>21</v>
      </c>
      <c r="C47" s="24">
        <f>COUNTIF(H11:H31, "Medium")</f>
        <v>0</v>
      </c>
      <c r="D47" s="25" t="str">
        <f>IFERROR(C47/C49,"")</f>
        <v/>
      </c>
      <c r="F47" s="38" t="s">
        <v>23</v>
      </c>
      <c r="G47" s="71">
        <v>0</v>
      </c>
    </row>
    <row r="48" spans="1:253" s="13" customFormat="1" ht="23" customHeight="1" thickBot="1">
      <c r="B48" s="60" t="s">
        <v>20</v>
      </c>
      <c r="C48" s="26">
        <f>COUNTIF(H11:H31, "High")</f>
        <v>0</v>
      </c>
      <c r="D48" s="27" t="str">
        <f>IFERROR(C48/C49,"")</f>
        <v/>
      </c>
      <c r="F48" s="1"/>
      <c r="G48" s="1"/>
    </row>
    <row r="49" spans="1:253" s="13" customFormat="1" ht="23" customHeight="1">
      <c r="B49" s="22" t="s">
        <v>34</v>
      </c>
      <c r="C49" s="28">
        <f>SUM(C46:C48)</f>
        <v>0</v>
      </c>
      <c r="D49" s="29">
        <f>SUM(D46:D48)</f>
        <v>0</v>
      </c>
      <c r="F49" s="1"/>
      <c r="G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7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7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7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7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7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7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7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7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7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7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7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7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7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7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7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7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row>
    <row r="337" spans="1:27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row>
    <row r="338" spans="1:27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row>
    <row r="339" spans="1:27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row>
    <row r="340" spans="1:27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row>
    <row r="341" spans="1:27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row>
    <row r="342" spans="1:27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row>
    <row r="343" spans="1:27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row>
    <row r="344" spans="1:27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row>
    <row r="345" spans="1:27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row>
    <row r="346" spans="1:27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row>
    <row r="347" spans="1:27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row>
    <row r="348" spans="1:27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row>
    <row r="349" spans="1:27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row>
    <row r="350" spans="1:27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row>
    <row r="351" spans="1:27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row>
    <row r="352" spans="1:27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row>
    <row r="353" spans="1:27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row>
    <row r="354" spans="1:27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row>
    <row r="355" spans="1:27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row>
    <row r="356" spans="1:27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row>
    <row r="357" spans="1:27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row>
    <row r="358" spans="1:27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row>
    <row r="359" spans="1:27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row>
    <row r="360" spans="1:27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row>
    <row r="361" spans="1:27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row>
    <row r="362" spans="1:27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row>
    <row r="363" spans="1:27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row>
    <row r="364" spans="1:27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row>
    <row r="365" spans="1:27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row>
    <row r="366" spans="1:27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row>
    <row r="367" spans="1:27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row>
    <row r="368" spans="1:27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row>
    <row r="369" spans="1:27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row>
    <row r="370" spans="1:27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row>
    <row r="371" spans="1:27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row>
    <row r="372" spans="1:27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row>
    <row r="373" spans="1:27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row>
    <row r="374" spans="1:27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row>
    <row r="375" spans="1:27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row>
    <row r="376" spans="1:27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row>
    <row r="377" spans="1:2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row>
    <row r="378" spans="1:27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sheetData>
  <mergeCells count="1">
    <mergeCell ref="B3:E3"/>
  </mergeCells>
  <conditionalFormatting sqref="G11:G31 B35:B41">
    <cfRule type="containsText" dxfId="19" priority="9" stopIfTrue="1" operator="containsText" text="Approved">
      <formula>NOT(ISERROR(SEARCH("Approved",B11)))</formula>
    </cfRule>
    <cfRule type="containsText" dxfId="18" priority="10" operator="containsText" text="Needs Review">
      <formula>NOT(ISERROR(SEARCH("Needs Review",B11)))</formula>
    </cfRule>
    <cfRule type="containsText" dxfId="17" priority="11" stopIfTrue="1" operator="containsText" text="Not Started">
      <formula>NOT(ISERROR(SEARCH("Not Started",B11)))</formula>
    </cfRule>
    <cfRule type="containsText" dxfId="16" priority="12" operator="containsText" text="On Hold">
      <formula>NOT(ISERROR(SEARCH("On Hold",B11)))</formula>
    </cfRule>
    <cfRule type="containsText" dxfId="15" priority="13" stopIfTrue="1" operator="containsText" text="Overdue">
      <formula>NOT(ISERROR(SEARCH("Overdue",B11)))</formula>
    </cfRule>
    <cfRule type="containsText" dxfId="14" priority="14" stopIfTrue="1" operator="containsText" text="Complete">
      <formula>NOT(ISERROR(SEARCH("Complete",B11)))</formula>
    </cfRule>
    <cfRule type="containsText" dxfId="13" priority="15" stopIfTrue="1" operator="containsText" text="In Progress">
      <formula>NOT(ISERROR(SEARCH("In Progress",B11)))</formula>
    </cfRule>
  </conditionalFormatting>
  <conditionalFormatting sqref="H3">
    <cfRule type="colorScale" priority="19">
      <colorScale>
        <cfvo type="num" val="1E-3"/>
        <cfvo type="num" val="0.5"/>
        <cfvo type="num" val="1"/>
        <color rgb="FFFF5039"/>
        <color rgb="FFFFC021"/>
        <color rgb="FF1BFFED"/>
      </colorScale>
    </cfRule>
  </conditionalFormatting>
  <conditionalFormatting sqref="H11:H31 B46:B48">
    <cfRule type="containsText" dxfId="12" priority="16" operator="containsText" text="Low">
      <formula>NOT(ISERROR(SEARCH("Low",B11)))</formula>
    </cfRule>
    <cfRule type="containsText" dxfId="11" priority="17" operator="containsText" text="Medium">
      <formula>NOT(ISERROR(SEARCH("Medium",B11)))</formula>
    </cfRule>
    <cfRule type="containsText" dxfId="10" priority="18" operator="containsText" text="High">
      <formula>NOT(ISERROR(SEARCH("High",B11)))</formula>
    </cfRule>
  </conditionalFormatting>
  <pageMargins left="0.3" right="0.3" top="0.3" bottom="0.3" header="0" footer="0"/>
  <pageSetup scale="66" fitToHeight="0" orientation="landscape" horizontalDpi="4294967292" verticalDpi="4294967292"/>
  <rowBreaks count="1" manualBreakCount="1">
    <brk id="6" max="16383" man="1"/>
  </rowBreaks>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C63DC095-2F32-9B4D-AA60-B30FA9386B86}">
          <x14:formula1>
            <xm:f>'Dropdown Keys - Do Not Delete -'!$F$3:$F$11</xm:f>
          </x14:formula1>
          <xm:sqref>G11:G31</xm:sqref>
        </x14:dataValidation>
        <x14:dataValidation type="list" allowBlank="1" showInputMessage="1" showErrorMessage="1" xr:uid="{2962113C-A991-174E-B856-929E3CCC6764}">
          <x14:formula1>
            <xm:f>'Dropdown Keys - Do Not Delete -'!$D$3:$D$5</xm:f>
          </x14:formula1>
          <xm:sqref>H11:H31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0FE83-6F10-8042-92FF-7E8AFE2AD628}">
  <sheetPr>
    <tabColor theme="0" tint="-0.249977111117893"/>
  </sheetPr>
  <dimension ref="A1:AG61"/>
  <sheetViews>
    <sheetView showGridLines="0" workbookViewId="0">
      <selection activeCell="F10" sqref="F10"/>
    </sheetView>
  </sheetViews>
  <sheetFormatPr baseColWidth="10" defaultRowHeight="16"/>
  <cols>
    <col min="1" max="1" width="3.33203125" style="10" customWidth="1"/>
    <col min="2" max="2" width="10.83203125" style="10"/>
    <col min="3" max="3" width="3.33203125" style="10" customWidth="1"/>
    <col min="5" max="5" width="3.33203125" style="10" customWidth="1"/>
    <col min="6" max="6" width="12.83203125" customWidth="1"/>
    <col min="7" max="7" width="3.33203125" style="10" customWidth="1"/>
  </cols>
  <sheetData>
    <row r="1" spans="1:33" s="10" customFormat="1" ht="42" customHeight="1" thickBot="1">
      <c r="B1" s="58" t="s">
        <v>68</v>
      </c>
      <c r="C1" s="57"/>
      <c r="D1" s="57"/>
      <c r="E1" s="57"/>
      <c r="F1" s="57"/>
      <c r="G1" s="57"/>
      <c r="H1" s="57"/>
      <c r="I1" s="57"/>
      <c r="J1" s="57"/>
      <c r="K1" s="57"/>
      <c r="S1" s="9"/>
      <c r="T1" s="9"/>
      <c r="U1" s="9"/>
      <c r="V1" s="9"/>
      <c r="W1" s="9"/>
      <c r="X1" s="9"/>
      <c r="Y1" s="9"/>
      <c r="Z1" s="9"/>
      <c r="AA1" s="9"/>
      <c r="AB1" s="9"/>
      <c r="AC1" s="9"/>
      <c r="AD1" s="9"/>
      <c r="AE1" s="9"/>
      <c r="AF1" s="9"/>
      <c r="AG1" s="9"/>
    </row>
    <row r="2" spans="1:33" ht="25" customHeight="1" thickTop="1">
      <c r="A2" s="9"/>
      <c r="B2" s="56" t="s">
        <v>67</v>
      </c>
      <c r="C2" s="9"/>
      <c r="D2" s="56" t="s">
        <v>19</v>
      </c>
      <c r="E2" s="9"/>
      <c r="F2" s="56" t="s">
        <v>1</v>
      </c>
      <c r="G2" s="9"/>
    </row>
    <row r="3" spans="1:33" ht="35" customHeight="1">
      <c r="A3" s="9"/>
      <c r="B3" s="55" t="s">
        <v>66</v>
      </c>
      <c r="C3" s="9"/>
      <c r="D3" s="54" t="s">
        <v>22</v>
      </c>
      <c r="E3" s="9"/>
      <c r="F3" s="2" t="s">
        <v>9</v>
      </c>
      <c r="G3" s="9"/>
    </row>
    <row r="4" spans="1:33" ht="35" customHeight="1">
      <c r="A4" s="9"/>
      <c r="B4" s="53" t="s">
        <v>65</v>
      </c>
      <c r="C4" s="9"/>
      <c r="D4" s="52" t="s">
        <v>21</v>
      </c>
      <c r="E4" s="9"/>
      <c r="F4" s="3" t="s">
        <v>7</v>
      </c>
      <c r="G4" s="9"/>
    </row>
    <row r="5" spans="1:33" ht="35" customHeight="1">
      <c r="A5" s="9"/>
      <c r="C5" s="9"/>
      <c r="D5" s="51" t="s">
        <v>20</v>
      </c>
      <c r="E5" s="9"/>
      <c r="F5" s="3" t="s">
        <v>5</v>
      </c>
      <c r="G5" s="9"/>
    </row>
    <row r="6" spans="1:33" ht="35" customHeight="1">
      <c r="A6" s="9"/>
      <c r="C6" s="9"/>
      <c r="D6" s="46"/>
      <c r="E6" s="9"/>
      <c r="F6" s="50" t="s">
        <v>64</v>
      </c>
      <c r="G6" s="9"/>
    </row>
    <row r="7" spans="1:33" ht="35" customHeight="1">
      <c r="A7" s="9"/>
      <c r="C7" s="9"/>
      <c r="D7" s="46"/>
      <c r="E7" s="9"/>
      <c r="F7" s="49" t="s">
        <v>63</v>
      </c>
      <c r="G7" s="9"/>
    </row>
    <row r="8" spans="1:33" ht="35" customHeight="1">
      <c r="A8" s="9"/>
      <c r="C8" s="9"/>
      <c r="E8" s="9"/>
      <c r="F8" s="48" t="s">
        <v>26</v>
      </c>
      <c r="G8" s="9"/>
    </row>
    <row r="9" spans="1:33" ht="35" customHeight="1">
      <c r="A9" s="9"/>
      <c r="B9" s="9"/>
      <c r="C9" s="9"/>
      <c r="E9" s="9"/>
      <c r="F9" s="47" t="s">
        <v>8</v>
      </c>
      <c r="G9" s="9"/>
    </row>
    <row r="10" spans="1:33" ht="35" customHeight="1">
      <c r="A10" s="9"/>
      <c r="B10" s="9"/>
      <c r="C10" s="9"/>
      <c r="D10" s="46"/>
      <c r="E10" s="9"/>
      <c r="F10" s="11"/>
      <c r="G10" s="9"/>
    </row>
    <row r="11" spans="1:33" ht="35" customHeight="1">
      <c r="A11" s="9"/>
      <c r="B11" s="9"/>
      <c r="C11" s="9"/>
      <c r="D11" s="46"/>
      <c r="E11" s="9"/>
      <c r="F11" s="11"/>
      <c r="G11" s="9"/>
    </row>
    <row r="12" spans="1:33">
      <c r="A12" s="9"/>
      <c r="B12" s="9"/>
      <c r="C12" s="9"/>
      <c r="D12" s="46"/>
      <c r="E12" s="9"/>
      <c r="F12" s="46"/>
      <c r="G12" s="9"/>
    </row>
    <row r="13" spans="1:33">
      <c r="A13" s="9"/>
      <c r="B13" s="9"/>
      <c r="C13" s="9"/>
      <c r="D13" s="46"/>
      <c r="E13" s="9"/>
      <c r="F13" s="46"/>
      <c r="G13" s="9"/>
    </row>
    <row r="14" spans="1:33">
      <c r="A14" s="9"/>
      <c r="B14" s="9"/>
      <c r="C14" s="9"/>
      <c r="D14" s="46"/>
      <c r="E14" s="9"/>
      <c r="F14" s="46"/>
      <c r="G14" s="9"/>
    </row>
    <row r="15" spans="1:33">
      <c r="A15" s="9"/>
      <c r="B15" s="9"/>
      <c r="C15" s="9"/>
      <c r="D15" s="46"/>
      <c r="E15" s="9"/>
      <c r="F15" s="46"/>
      <c r="G15" s="9"/>
    </row>
    <row r="16" spans="1:33">
      <c r="A16" s="9"/>
      <c r="B16" s="9"/>
      <c r="C16" s="9"/>
      <c r="D16" s="46"/>
      <c r="E16" s="9"/>
      <c r="F16" s="46"/>
      <c r="G16" s="9"/>
    </row>
    <row r="17" spans="1:7">
      <c r="A17" s="9"/>
      <c r="B17" s="9"/>
      <c r="C17" s="9"/>
      <c r="D17" s="46"/>
      <c r="E17" s="9"/>
      <c r="G17" s="9"/>
    </row>
    <row r="18" spans="1:7">
      <c r="A18" s="9"/>
      <c r="B18" s="9"/>
      <c r="C18" s="9"/>
      <c r="D18" s="46"/>
      <c r="E18" s="9"/>
      <c r="G18" s="9"/>
    </row>
    <row r="19" spans="1:7">
      <c r="A19" s="9"/>
      <c r="B19" s="9"/>
      <c r="C19" s="9"/>
      <c r="D19" s="46"/>
      <c r="E19" s="9"/>
      <c r="G19" s="9"/>
    </row>
    <row r="20" spans="1:7">
      <c r="A20" s="9"/>
      <c r="B20" s="9"/>
      <c r="C20" s="9"/>
      <c r="D20" s="46"/>
      <c r="E20" s="9"/>
      <c r="G20" s="9"/>
    </row>
    <row r="21" spans="1:7">
      <c r="A21" s="9"/>
      <c r="B21" s="9"/>
      <c r="C21" s="9"/>
      <c r="D21" s="46"/>
      <c r="E21" s="9"/>
      <c r="G21" s="9"/>
    </row>
    <row r="22" spans="1:7">
      <c r="A22" s="9"/>
      <c r="B22" s="9"/>
      <c r="C22" s="9"/>
      <c r="D22" s="46"/>
      <c r="E22" s="9"/>
      <c r="G22" s="9"/>
    </row>
    <row r="23" spans="1:7">
      <c r="A23" s="9"/>
      <c r="B23" s="9"/>
      <c r="C23" s="9"/>
      <c r="D23" s="46"/>
      <c r="E23" s="9"/>
      <c r="G23" s="9"/>
    </row>
    <row r="24" spans="1:7">
      <c r="A24" s="9"/>
      <c r="B24" s="9"/>
      <c r="C24" s="9"/>
      <c r="D24" s="46"/>
      <c r="E24" s="9"/>
      <c r="G24" s="9"/>
    </row>
    <row r="25" spans="1:7">
      <c r="A25" s="9"/>
      <c r="B25" s="9"/>
      <c r="C25" s="9"/>
      <c r="D25" s="46"/>
      <c r="E25" s="9"/>
      <c r="G25" s="9"/>
    </row>
    <row r="26" spans="1:7">
      <c r="A26" s="9"/>
      <c r="B26" s="9"/>
      <c r="C26" s="9"/>
      <c r="D26" s="46"/>
      <c r="E26" s="9"/>
      <c r="G26" s="9"/>
    </row>
    <row r="27" spans="1:7">
      <c r="A27" s="9"/>
      <c r="B27" s="9"/>
      <c r="C27" s="9"/>
      <c r="D27" s="46"/>
      <c r="E27" s="9"/>
      <c r="G27" s="9"/>
    </row>
    <row r="28" spans="1:7">
      <c r="A28" s="9"/>
      <c r="B28" s="9"/>
      <c r="C28" s="9"/>
      <c r="D28" s="46"/>
      <c r="E28" s="9"/>
      <c r="G28" s="9"/>
    </row>
    <row r="29" spans="1:7">
      <c r="A29" s="9"/>
      <c r="B29" s="9"/>
      <c r="C29" s="9"/>
      <c r="D29" s="46"/>
      <c r="E29" s="9"/>
      <c r="G29" s="9"/>
    </row>
    <row r="30" spans="1:7">
      <c r="A30" s="9"/>
      <c r="B30" s="9"/>
      <c r="C30" s="9"/>
      <c r="D30" s="46"/>
      <c r="E30" s="9"/>
      <c r="G30" s="9"/>
    </row>
    <row r="31" spans="1:7">
      <c r="A31" s="9"/>
      <c r="B31" s="9"/>
      <c r="C31" s="9"/>
      <c r="D31" s="46"/>
      <c r="E31" s="9"/>
      <c r="G31" s="9"/>
    </row>
    <row r="32" spans="1:7">
      <c r="A32"/>
      <c r="B32"/>
      <c r="C32"/>
      <c r="D32" s="46"/>
      <c r="E32"/>
      <c r="G32"/>
    </row>
    <row r="33" spans="1:7">
      <c r="A33" s="9"/>
      <c r="B33" s="9"/>
      <c r="C33" s="9"/>
      <c r="E33" s="9"/>
      <c r="G33" s="9"/>
    </row>
    <row r="34" spans="1:7">
      <c r="A34" s="9"/>
      <c r="B34" s="9"/>
      <c r="C34" s="9"/>
      <c r="E34" s="9"/>
      <c r="G34" s="9"/>
    </row>
    <row r="35" spans="1:7">
      <c r="A35" s="9"/>
      <c r="B35" s="9"/>
      <c r="C35" s="9"/>
      <c r="E35" s="9"/>
      <c r="G35" s="9"/>
    </row>
    <row r="36" spans="1:7">
      <c r="A36" s="9"/>
      <c r="B36" s="9"/>
      <c r="C36" s="9"/>
      <c r="E36" s="9"/>
      <c r="G36" s="9"/>
    </row>
    <row r="37" spans="1:7">
      <c r="A37" s="9"/>
      <c r="B37" s="9"/>
      <c r="C37" s="9"/>
      <c r="E37" s="9"/>
      <c r="G37" s="9"/>
    </row>
    <row r="38" spans="1:7">
      <c r="A38" s="9"/>
      <c r="B38" s="9"/>
      <c r="C38" s="9"/>
      <c r="E38" s="9"/>
      <c r="G38" s="9"/>
    </row>
    <row r="39" spans="1:7">
      <c r="A39" s="9"/>
      <c r="B39" s="9"/>
      <c r="C39" s="9"/>
      <c r="E39" s="9"/>
      <c r="G39" s="9"/>
    </row>
    <row r="40" spans="1:7">
      <c r="A40" s="9"/>
      <c r="B40" s="9"/>
      <c r="C40" s="9"/>
      <c r="E40" s="9"/>
      <c r="G40" s="9"/>
    </row>
    <row r="41" spans="1:7">
      <c r="A41" s="9"/>
      <c r="B41" s="9"/>
      <c r="C41" s="9"/>
      <c r="E41" s="9"/>
      <c r="G41" s="9"/>
    </row>
    <row r="42" spans="1:7">
      <c r="A42" s="9"/>
      <c r="B42" s="9"/>
      <c r="C42" s="9"/>
      <c r="E42" s="9"/>
      <c r="G42" s="9"/>
    </row>
    <row r="43" spans="1:7">
      <c r="A43" s="9"/>
      <c r="B43" s="9"/>
      <c r="C43" s="9"/>
      <c r="E43" s="9"/>
      <c r="G43" s="9"/>
    </row>
    <row r="44" spans="1:7">
      <c r="A44" s="9"/>
      <c r="B44" s="9"/>
      <c r="C44" s="9"/>
      <c r="E44" s="9"/>
      <c r="G44" s="9"/>
    </row>
    <row r="45" spans="1:7">
      <c r="A45" s="9"/>
      <c r="B45" s="9"/>
      <c r="C45" s="9"/>
      <c r="E45" s="9"/>
      <c r="G45" s="9"/>
    </row>
    <row r="46" spans="1:7">
      <c r="A46" s="9"/>
      <c r="B46" s="9"/>
      <c r="C46" s="9"/>
      <c r="E46" s="9"/>
      <c r="G46" s="9"/>
    </row>
    <row r="47" spans="1:7">
      <c r="A47" s="9"/>
      <c r="B47" s="9"/>
      <c r="C47" s="9"/>
      <c r="E47" s="9"/>
      <c r="G47" s="9"/>
    </row>
    <row r="48" spans="1:7">
      <c r="A48" s="9"/>
      <c r="B48" s="9"/>
      <c r="C48" s="9"/>
      <c r="E48" s="9"/>
      <c r="G48" s="9"/>
    </row>
    <row r="49" spans="1:7">
      <c r="A49" s="9"/>
      <c r="B49" s="9"/>
      <c r="C49" s="9"/>
      <c r="E49" s="9"/>
      <c r="G49" s="9"/>
    </row>
    <row r="50" spans="1:7">
      <c r="A50" s="9"/>
      <c r="B50" s="9"/>
      <c r="C50" s="9"/>
      <c r="E50" s="9"/>
      <c r="G50" s="9"/>
    </row>
    <row r="51" spans="1:7">
      <c r="A51" s="9"/>
      <c r="B51" s="9"/>
      <c r="C51" s="9"/>
      <c r="E51" s="9"/>
      <c r="G51" s="9"/>
    </row>
    <row r="52" spans="1:7">
      <c r="A52" s="9"/>
      <c r="B52" s="9"/>
      <c r="C52" s="9"/>
      <c r="E52" s="9"/>
      <c r="G52" s="9"/>
    </row>
    <row r="53" spans="1:7">
      <c r="A53" s="9"/>
      <c r="B53" s="9"/>
      <c r="C53" s="9"/>
      <c r="E53" s="9"/>
      <c r="G53" s="9"/>
    </row>
    <row r="54" spans="1:7">
      <c r="A54" s="9"/>
      <c r="B54" s="9"/>
      <c r="C54" s="9"/>
      <c r="E54" s="9"/>
      <c r="G54" s="9"/>
    </row>
    <row r="55" spans="1:7">
      <c r="A55" s="9"/>
      <c r="B55" s="9"/>
      <c r="C55" s="9"/>
      <c r="E55" s="9"/>
      <c r="G55" s="9"/>
    </row>
    <row r="56" spans="1:7">
      <c r="A56" s="9"/>
      <c r="B56" s="9"/>
      <c r="C56" s="9"/>
      <c r="E56" s="9"/>
      <c r="G56" s="9"/>
    </row>
    <row r="57" spans="1:7">
      <c r="A57" s="9"/>
      <c r="B57" s="9"/>
      <c r="C57" s="9"/>
      <c r="E57" s="9"/>
      <c r="G57" s="9"/>
    </row>
    <row r="58" spans="1:7">
      <c r="A58" s="9"/>
      <c r="B58" s="9"/>
      <c r="C58" s="9"/>
      <c r="E58" s="9"/>
      <c r="G58" s="9"/>
    </row>
    <row r="59" spans="1:7">
      <c r="A59" s="9"/>
      <c r="B59" s="9"/>
      <c r="C59" s="9"/>
      <c r="E59" s="9"/>
      <c r="G59" s="9"/>
    </row>
    <row r="60" spans="1:7">
      <c r="A60" s="9"/>
      <c r="B60" s="9"/>
      <c r="C60" s="9"/>
      <c r="E60" s="9"/>
      <c r="G60" s="9"/>
    </row>
    <row r="61" spans="1:7">
      <c r="A61" s="9"/>
      <c r="B61" s="9"/>
      <c r="C61" s="9"/>
      <c r="E61" s="9"/>
      <c r="G61" s="9"/>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stopIfTrue="1" operator="containsText" text="Approved">
      <formula>NOT(ISERROR(SEARCH("Approved",F3)))</formula>
    </cfRule>
    <cfRule type="containsText" dxfId="5" priority="5" operator="containsText" text="Needs Review">
      <formula>NOT(ISERROR(SEARCH("Needs Review",F3)))</formula>
    </cfRule>
    <cfRule type="containsText" dxfId="4" priority="6" stopIfTrue="1" operator="containsText" text="Not Started">
      <formula>NOT(ISERROR(SEARCH("Not Started",F3)))</formula>
    </cfRule>
    <cfRule type="containsText" dxfId="3" priority="7" operator="containsText" text="On Hold">
      <formula>NOT(ISERROR(SEARCH("On Hold",F3)))</formula>
    </cfRule>
    <cfRule type="containsText" dxfId="2" priority="8" stopIfTrue="1" operator="containsText" text="Overdue">
      <formula>NOT(ISERROR(SEARCH("Overdue",F3)))</formula>
    </cfRule>
    <cfRule type="containsText" dxfId="1" priority="9" stopIfTrue="1" operator="containsText" text="Complete">
      <formula>NOT(ISERROR(SEARCH("Complete",F3)))</formula>
    </cfRule>
    <cfRule type="containsText" dxfId="0" priority="10" stopIfTrue="1"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baseColWidth="10" defaultColWidth="10.83203125" defaultRowHeight="15"/>
  <cols>
    <col min="1" max="1" width="3.33203125" style="39" customWidth="1"/>
    <col min="2" max="2" width="88.33203125" style="39" customWidth="1"/>
    <col min="3" max="16384" width="10.83203125" style="39"/>
  </cols>
  <sheetData>
    <row r="1" spans="2:2" ht="20" customHeight="1"/>
    <row r="2" spans="2:2" ht="105" customHeight="1">
      <c r="B2" s="5" t="s">
        <v>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Project Dashboard</vt:lpstr>
      <vt:lpstr>BLANK - Project Dashboard</vt:lpstr>
      <vt:lpstr>Dropdown Keys - Do Not Delete -</vt:lpstr>
      <vt:lpstr>- Disclaimer -</vt:lpstr>
      <vt:lpstr>'BLANK - Project Dashboard'!Print_Area</vt:lpstr>
      <vt:lpstr>'EXAMPLE - Project Dashboard'!Print_Area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Office81</cp:lastModifiedBy>
  <dcterms:created xsi:type="dcterms:W3CDTF">2015-02-24T20:54:23Z</dcterms:created>
  <dcterms:modified xsi:type="dcterms:W3CDTF">2024-12-19T05:17:55Z</dcterms:modified>
</cp:coreProperties>
</file>