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F20A919D-3A78-4E14-B176-2DF442132007}" xr6:coauthVersionLast="47" xr6:coauthVersionMax="47" xr10:uidLastSave="{00000000-0000-0000-0000-000000000000}"/>
  <bookViews>
    <workbookView xWindow="-120" yWindow="-120" windowWidth="29040" windowHeight="12450" xr2:uid="{00000000-000D-0000-FFFF-FFFF00000000}"/>
  </bookViews>
  <sheets>
    <sheet name="EXAMPLE - Marketing Budget" sheetId="2" r:id="rId1"/>
    <sheet name="BLANK - Marketing Budget" sheetId="1" r:id="rId2"/>
    <sheet name="- Disclaimer -" sheetId="3" r:id="rId3"/>
  </sheets>
  <definedNames>
    <definedName name="Leads" localSheetId="0">'EXAMPLE - Marketing Budget'!$M$26,'EXAMPLE - Marketing Budget'!$M$34,'EXAMPLE - Marketing Budget'!$M$42,'EXAMPLE - Marketing Budget'!$M$50,'EXAMPLE - Marketing Budget'!$M$58,'EXAMPLE - Marketing Budget'!$M$66,'EXAMPLE - Marketing Budget'!$M$74</definedName>
    <definedName name="Leads">'BLANK - Marketing Budget'!$M$25,'BLANK - Marketing Budget'!$M$33,'BLANK - Marketing Budget'!$M$41,'BLANK - Marketing Budget'!$M$49,'BLANK - Marketing Budget'!$M$57,'BLANK - Marketing Budget'!$M$65,'BLANK - Marketing Budget'!$M$73</definedName>
    <definedName name="_xlnm.Print_Area" localSheetId="1">'BLANK - Marketing Budget'!$B$1:$BE$75</definedName>
    <definedName name="_xlnm.Print_Area" localSheetId="0">'EXAMPLE - Marketing Budget'!$B$2:$BE$76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3" i="1" l="1"/>
  <c r="AW65" i="1"/>
  <c r="AW57" i="1"/>
  <c r="AW49" i="1"/>
  <c r="AW41" i="1"/>
  <c r="AW33" i="1"/>
  <c r="AW25" i="1"/>
  <c r="AK73" i="1"/>
  <c r="AK65" i="1"/>
  <c r="AK57" i="1"/>
  <c r="AK10" i="1" s="1"/>
  <c r="AK49" i="1"/>
  <c r="AK9" i="1" s="1"/>
  <c r="AK41" i="1"/>
  <c r="AK8" i="1" s="1"/>
  <c r="AK33" i="1"/>
  <c r="AK7" i="1" s="1"/>
  <c r="AK25" i="1"/>
  <c r="AK6" i="1" s="1"/>
  <c r="Y73" i="1"/>
  <c r="Y12" i="1" s="1"/>
  <c r="Y65" i="1"/>
  <c r="Y11" i="1" s="1"/>
  <c r="Y57" i="1"/>
  <c r="Y10" i="1" s="1"/>
  <c r="Y49" i="1"/>
  <c r="Y9" i="1" s="1"/>
  <c r="Y41" i="1"/>
  <c r="Y8" i="1" s="1"/>
  <c r="Y33" i="1"/>
  <c r="Y7" i="1" s="1"/>
  <c r="Y25" i="1"/>
  <c r="Y6" i="1" s="1"/>
  <c r="AR73" i="1"/>
  <c r="AQ73" i="1"/>
  <c r="AP73" i="1"/>
  <c r="AP11" i="1" s="1"/>
  <c r="AO73" i="1"/>
  <c r="AO11" i="1" s="1"/>
  <c r="AN73" i="1"/>
  <c r="AN12" i="1" s="1"/>
  <c r="AM73" i="1"/>
  <c r="AR65" i="1"/>
  <c r="AQ65" i="1"/>
  <c r="AP65" i="1"/>
  <c r="AO65" i="1"/>
  <c r="AN65" i="1"/>
  <c r="AM65" i="1"/>
  <c r="AR57" i="1"/>
  <c r="AR9" i="1" s="1"/>
  <c r="AQ57" i="1"/>
  <c r="AQ9" i="1" s="1"/>
  <c r="AP57" i="1"/>
  <c r="AP9" i="1" s="1"/>
  <c r="AO57" i="1"/>
  <c r="AO9" i="1" s="1"/>
  <c r="AN57" i="1"/>
  <c r="AN9" i="1" s="1"/>
  <c r="AM57" i="1"/>
  <c r="AM10" i="1" s="1"/>
  <c r="AR49" i="1"/>
  <c r="AQ49" i="1"/>
  <c r="AP49" i="1"/>
  <c r="AO49" i="1"/>
  <c r="AN49" i="1"/>
  <c r="AM49" i="1"/>
  <c r="AM9" i="1" s="1"/>
  <c r="AR41" i="1"/>
  <c r="AQ41" i="1"/>
  <c r="AP41" i="1"/>
  <c r="AO41" i="1"/>
  <c r="AN41" i="1"/>
  <c r="AM41" i="1"/>
  <c r="AR33" i="1"/>
  <c r="AR7" i="1" s="1"/>
  <c r="AQ33" i="1"/>
  <c r="AQ7" i="1" s="1"/>
  <c r="AP33" i="1"/>
  <c r="AP7" i="1" s="1"/>
  <c r="AO33" i="1"/>
  <c r="AO7" i="1" s="1"/>
  <c r="AN33" i="1"/>
  <c r="AN7" i="1" s="1"/>
  <c r="AM33" i="1"/>
  <c r="AM7" i="1" s="1"/>
  <c r="AR25" i="1"/>
  <c r="AR6" i="1" s="1"/>
  <c r="AQ25" i="1"/>
  <c r="AP25" i="1"/>
  <c r="AP6" i="1" s="1"/>
  <c r="AO25" i="1"/>
  <c r="AO6" i="1" s="1"/>
  <c r="AN25" i="1"/>
  <c r="AM25" i="1"/>
  <c r="AM6" i="1" s="1"/>
  <c r="AF73" i="1"/>
  <c r="AF12" i="1" s="1"/>
  <c r="AE73" i="1"/>
  <c r="AE11" i="1" s="1"/>
  <c r="AD73" i="1"/>
  <c r="AD11" i="1" s="1"/>
  <c r="AC73" i="1"/>
  <c r="AB73" i="1"/>
  <c r="AA73" i="1"/>
  <c r="AF65" i="1"/>
  <c r="AF10" i="1" s="1"/>
  <c r="AE65" i="1"/>
  <c r="AD65" i="1"/>
  <c r="AD10" i="1" s="1"/>
  <c r="AC65" i="1"/>
  <c r="AC10" i="1" s="1"/>
  <c r="AB65" i="1"/>
  <c r="AB10" i="1" s="1"/>
  <c r="AA65" i="1"/>
  <c r="AA11" i="1" s="1"/>
  <c r="AF57" i="1"/>
  <c r="AF9" i="1" s="1"/>
  <c r="AE57" i="1"/>
  <c r="AE9" i="1" s="1"/>
  <c r="AD57" i="1"/>
  <c r="AD9" i="1" s="1"/>
  <c r="AC57" i="1"/>
  <c r="AC9" i="1" s="1"/>
  <c r="AB57" i="1"/>
  <c r="AB9" i="1" s="1"/>
  <c r="AA57" i="1"/>
  <c r="AA10" i="1" s="1"/>
  <c r="AF49" i="1"/>
  <c r="AE49" i="1"/>
  <c r="AD49" i="1"/>
  <c r="AC49" i="1"/>
  <c r="AB49" i="1"/>
  <c r="AA49" i="1"/>
  <c r="AA9" i="1" s="1"/>
  <c r="AF41" i="1"/>
  <c r="AF8" i="1" s="1"/>
  <c r="AE41" i="1"/>
  <c r="AD41" i="1"/>
  <c r="AC41" i="1"/>
  <c r="AB41" i="1"/>
  <c r="AB8" i="1" s="1"/>
  <c r="AA41" i="1"/>
  <c r="AA8" i="1" s="1"/>
  <c r="AF33" i="1"/>
  <c r="AE33" i="1"/>
  <c r="AD33" i="1"/>
  <c r="AD7" i="1" s="1"/>
  <c r="AC33" i="1"/>
  <c r="AB33" i="1"/>
  <c r="AB7" i="1" s="1"/>
  <c r="AA33" i="1"/>
  <c r="AA7" i="1" s="1"/>
  <c r="AF25" i="1"/>
  <c r="AF6" i="1" s="1"/>
  <c r="AE25" i="1"/>
  <c r="AE6" i="1" s="1"/>
  <c r="AD25" i="1"/>
  <c r="AD6" i="1" s="1"/>
  <c r="AC25" i="1"/>
  <c r="AC6" i="1" s="1"/>
  <c r="AB25" i="1"/>
  <c r="AB6" i="1" s="1"/>
  <c r="AA25" i="1"/>
  <c r="AA6" i="1" s="1"/>
  <c r="T73" i="1"/>
  <c r="S73" i="1"/>
  <c r="R73" i="1"/>
  <c r="Q73" i="1"/>
  <c r="Q12" i="1" s="1"/>
  <c r="P73" i="1"/>
  <c r="O73" i="1"/>
  <c r="T65" i="1"/>
  <c r="T10" i="1" s="1"/>
  <c r="S65" i="1"/>
  <c r="R65" i="1"/>
  <c r="Q65" i="1"/>
  <c r="P65" i="1"/>
  <c r="P10" i="1" s="1"/>
  <c r="O65" i="1"/>
  <c r="O11" i="1" s="1"/>
  <c r="T57" i="1"/>
  <c r="T9" i="1" s="1"/>
  <c r="S57" i="1"/>
  <c r="S9" i="1" s="1"/>
  <c r="R57" i="1"/>
  <c r="R9" i="1" s="1"/>
  <c r="Q57" i="1"/>
  <c r="Q9" i="1" s="1"/>
  <c r="P57" i="1"/>
  <c r="P9" i="1" s="1"/>
  <c r="O57" i="1"/>
  <c r="O10" i="1" s="1"/>
  <c r="T49" i="1"/>
  <c r="S49" i="1"/>
  <c r="R49" i="1"/>
  <c r="Q49" i="1"/>
  <c r="P49" i="1"/>
  <c r="O49" i="1"/>
  <c r="O9" i="1" s="1"/>
  <c r="T41" i="1"/>
  <c r="T8" i="1" s="1"/>
  <c r="S41" i="1"/>
  <c r="S8" i="1" s="1"/>
  <c r="R41" i="1"/>
  <c r="R8" i="1" s="1"/>
  <c r="Q41" i="1"/>
  <c r="P41" i="1"/>
  <c r="O41" i="1"/>
  <c r="T33" i="1"/>
  <c r="S33" i="1"/>
  <c r="R33" i="1"/>
  <c r="R7" i="1" s="1"/>
  <c r="Q33" i="1"/>
  <c r="Q7" i="1" s="1"/>
  <c r="P33" i="1"/>
  <c r="P7" i="1" s="1"/>
  <c r="O33" i="1"/>
  <c r="O7" i="1" s="1"/>
  <c r="T25" i="1"/>
  <c r="S25" i="1"/>
  <c r="R25" i="1"/>
  <c r="R6" i="1" s="1"/>
  <c r="Q25" i="1"/>
  <c r="Q6" i="1" s="1"/>
  <c r="P25" i="1"/>
  <c r="O25" i="1"/>
  <c r="S76" i="2"/>
  <c r="AW74" i="2"/>
  <c r="AR74" i="2"/>
  <c r="AQ74" i="2"/>
  <c r="AP74" i="2"/>
  <c r="AO74" i="2"/>
  <c r="AN74" i="2"/>
  <c r="AM74" i="2"/>
  <c r="AK74" i="2"/>
  <c r="AF74" i="2"/>
  <c r="AF12" i="2" s="1"/>
  <c r="AE74" i="2"/>
  <c r="AE12" i="2" s="1"/>
  <c r="AD74" i="2"/>
  <c r="AD12" i="2" s="1"/>
  <c r="AC74" i="2"/>
  <c r="AC12" i="2" s="1"/>
  <c r="AB74" i="2"/>
  <c r="AB12" i="2" s="1"/>
  <c r="AA74" i="2"/>
  <c r="AA13" i="2" s="1"/>
  <c r="Y74" i="2"/>
  <c r="Y13" i="2" s="1"/>
  <c r="X74" i="2"/>
  <c r="X13" i="2" s="1"/>
  <c r="W74" i="2"/>
  <c r="T74" i="2"/>
  <c r="S74" i="2"/>
  <c r="R74" i="2"/>
  <c r="Q74" i="2"/>
  <c r="P74" i="2"/>
  <c r="O74" i="2"/>
  <c r="M74" i="2"/>
  <c r="H74" i="2"/>
  <c r="H12" i="2" s="1"/>
  <c r="G74" i="2"/>
  <c r="G12" i="2" s="1"/>
  <c r="F74" i="2"/>
  <c r="F12" i="2" s="1"/>
  <c r="E74" i="2"/>
  <c r="E12" i="2" s="1"/>
  <c r="D74" i="2"/>
  <c r="C74" i="2"/>
  <c r="BC73" i="2"/>
  <c r="BD73" i="2" s="1"/>
  <c r="AT73" i="2"/>
  <c r="AX73" i="2" s="1"/>
  <c r="AS73" i="2"/>
  <c r="AJ73" i="2"/>
  <c r="AH73" i="2"/>
  <c r="AL73" i="2" s="1"/>
  <c r="AG73" i="2"/>
  <c r="V73" i="2"/>
  <c r="Z73" i="2" s="1"/>
  <c r="U73" i="2"/>
  <c r="N73" i="2"/>
  <c r="L73" i="2"/>
  <c r="K73" i="2"/>
  <c r="J73" i="2"/>
  <c r="AZ73" i="2" s="1"/>
  <c r="I73" i="2"/>
  <c r="BC72" i="2"/>
  <c r="AX72" i="2"/>
  <c r="AU72" i="2"/>
  <c r="AT72" i="2"/>
  <c r="AS72" i="2"/>
  <c r="AV72" i="2" s="1"/>
  <c r="AH72" i="2"/>
  <c r="AL72" i="2" s="1"/>
  <c r="AG72" i="2"/>
  <c r="AY72" i="2" s="1"/>
  <c r="X72" i="2"/>
  <c r="W72" i="2"/>
  <c r="V72" i="2"/>
  <c r="U72" i="2"/>
  <c r="N72" i="2"/>
  <c r="L72" i="2"/>
  <c r="J72" i="2"/>
  <c r="I72" i="2"/>
  <c r="K72" i="2" s="1"/>
  <c r="BC71" i="2"/>
  <c r="AV71" i="2"/>
  <c r="AT71" i="2"/>
  <c r="AX71" i="2" s="1"/>
  <c r="AS71" i="2"/>
  <c r="AU71" i="2" s="1"/>
  <c r="AH71" i="2"/>
  <c r="AG71" i="2"/>
  <c r="Z71" i="2"/>
  <c r="X71" i="2"/>
  <c r="W71" i="2"/>
  <c r="V71" i="2"/>
  <c r="U71" i="2"/>
  <c r="J71" i="2"/>
  <c r="K71" i="2" s="1"/>
  <c r="I71" i="2"/>
  <c r="BC70" i="2"/>
  <c r="AT70" i="2"/>
  <c r="AU70" i="2" s="1"/>
  <c r="AS70" i="2"/>
  <c r="AL70" i="2"/>
  <c r="AH70" i="2"/>
  <c r="AJ70" i="2" s="1"/>
  <c r="AG70" i="2"/>
  <c r="V70" i="2"/>
  <c r="Z70" i="2" s="1"/>
  <c r="U70" i="2"/>
  <c r="L70" i="2"/>
  <c r="J70" i="2"/>
  <c r="N70" i="2" s="1"/>
  <c r="I70" i="2"/>
  <c r="AY70" i="2" s="1"/>
  <c r="BC69" i="2"/>
  <c r="AX69" i="2"/>
  <c r="AV69" i="2"/>
  <c r="AT69" i="2"/>
  <c r="AU69" i="2" s="1"/>
  <c r="AS69" i="2"/>
  <c r="AH69" i="2"/>
  <c r="AL69" i="2" s="1"/>
  <c r="AG69" i="2"/>
  <c r="Z69" i="2"/>
  <c r="W69" i="2"/>
  <c r="V69" i="2"/>
  <c r="V74" i="2" s="1"/>
  <c r="U69" i="2"/>
  <c r="U74" i="2" s="1"/>
  <c r="U13" i="2" s="1"/>
  <c r="J69" i="2"/>
  <c r="I69" i="2"/>
  <c r="BC66" i="2"/>
  <c r="BC12" i="2" s="1"/>
  <c r="AW66" i="2"/>
  <c r="AR66" i="2"/>
  <c r="AR11" i="2" s="1"/>
  <c r="AQ66" i="2"/>
  <c r="AP66" i="2"/>
  <c r="AP11" i="2" s="1"/>
  <c r="AO66" i="2"/>
  <c r="AN66" i="2"/>
  <c r="AN11" i="2" s="1"/>
  <c r="AM66" i="2"/>
  <c r="AK66" i="2"/>
  <c r="AK12" i="2" s="1"/>
  <c r="AG66" i="2"/>
  <c r="AG12" i="2" s="1"/>
  <c r="AF66" i="2"/>
  <c r="AE66" i="2"/>
  <c r="AD66" i="2"/>
  <c r="AC66" i="2"/>
  <c r="AB66" i="2"/>
  <c r="AA66" i="2"/>
  <c r="Y66" i="2"/>
  <c r="T66" i="2"/>
  <c r="S66" i="2"/>
  <c r="R66" i="2"/>
  <c r="R11" i="2" s="1"/>
  <c r="Q66" i="2"/>
  <c r="Q11" i="2" s="1"/>
  <c r="P66" i="2"/>
  <c r="P11" i="2" s="1"/>
  <c r="O66" i="2"/>
  <c r="O12" i="2" s="1"/>
  <c r="M66" i="2"/>
  <c r="H66" i="2"/>
  <c r="G66" i="2"/>
  <c r="F66" i="2"/>
  <c r="E66" i="2"/>
  <c r="D66" i="2"/>
  <c r="C66" i="2"/>
  <c r="BC65" i="2"/>
  <c r="AT65" i="2"/>
  <c r="AS65" i="2"/>
  <c r="AH65" i="2"/>
  <c r="AI65" i="2" s="1"/>
  <c r="AG65" i="2"/>
  <c r="Z65" i="2"/>
  <c r="X65" i="2"/>
  <c r="W65" i="2"/>
  <c r="V65" i="2"/>
  <c r="U65" i="2"/>
  <c r="J65" i="2"/>
  <c r="K65" i="2" s="1"/>
  <c r="I65" i="2"/>
  <c r="BC64" i="2"/>
  <c r="AT64" i="2"/>
  <c r="AS64" i="2"/>
  <c r="AY64" i="2" s="1"/>
  <c r="AL64" i="2"/>
  <c r="AI64" i="2"/>
  <c r="AH64" i="2"/>
  <c r="AJ64" i="2" s="1"/>
  <c r="AG64" i="2"/>
  <c r="V64" i="2"/>
  <c r="Z64" i="2" s="1"/>
  <c r="U64" i="2"/>
  <c r="J64" i="2"/>
  <c r="N64" i="2" s="1"/>
  <c r="I64" i="2"/>
  <c r="L64" i="2" s="1"/>
  <c r="BC63" i="2"/>
  <c r="BD63" i="2" s="1"/>
  <c r="AY63" i="2"/>
  <c r="BB63" i="2" s="1"/>
  <c r="AX63" i="2"/>
  <c r="AV63" i="2"/>
  <c r="AT63" i="2"/>
  <c r="AU63" i="2" s="1"/>
  <c r="AS63" i="2"/>
  <c r="AH63" i="2"/>
  <c r="AL63" i="2" s="1"/>
  <c r="AG63" i="2"/>
  <c r="Z63" i="2"/>
  <c r="W63" i="2"/>
  <c r="V63" i="2"/>
  <c r="U63" i="2"/>
  <c r="X63" i="2" s="1"/>
  <c r="N63" i="2"/>
  <c r="L63" i="2"/>
  <c r="K63" i="2"/>
  <c r="J63" i="2"/>
  <c r="AZ63" i="2" s="1"/>
  <c r="I63" i="2"/>
  <c r="BC62" i="2"/>
  <c r="AX62" i="2"/>
  <c r="AT62" i="2"/>
  <c r="AV62" i="2" s="1"/>
  <c r="AS62" i="2"/>
  <c r="AH62" i="2"/>
  <c r="AG62" i="2"/>
  <c r="X62" i="2"/>
  <c r="V62" i="2"/>
  <c r="Z62" i="2" s="1"/>
  <c r="U62" i="2"/>
  <c r="W62" i="2" s="1"/>
  <c r="J62" i="2"/>
  <c r="I62" i="2"/>
  <c r="BC61" i="2"/>
  <c r="AT61" i="2"/>
  <c r="AT66" i="2" s="1"/>
  <c r="AS61" i="2"/>
  <c r="AI61" i="2"/>
  <c r="AH61" i="2"/>
  <c r="AG61" i="2"/>
  <c r="V61" i="2"/>
  <c r="U61" i="2"/>
  <c r="N61" i="2"/>
  <c r="K61" i="2"/>
  <c r="J61" i="2"/>
  <c r="L61" i="2" s="1"/>
  <c r="I61" i="2"/>
  <c r="AX58" i="2"/>
  <c r="AX11" i="2" s="1"/>
  <c r="AW58" i="2"/>
  <c r="AT58" i="2"/>
  <c r="AR58" i="2"/>
  <c r="AR10" i="2" s="1"/>
  <c r="AQ58" i="2"/>
  <c r="AQ10" i="2" s="1"/>
  <c r="AP58" i="2"/>
  <c r="AO58" i="2"/>
  <c r="AO10" i="2" s="1"/>
  <c r="AN58" i="2"/>
  <c r="AN10" i="2" s="1"/>
  <c r="AM58" i="2"/>
  <c r="AM11" i="2" s="1"/>
  <c r="AK58" i="2"/>
  <c r="AF58" i="2"/>
  <c r="AE58" i="2"/>
  <c r="AE10" i="2" s="1"/>
  <c r="AD58" i="2"/>
  <c r="AD10" i="2" s="1"/>
  <c r="AC58" i="2"/>
  <c r="AB58" i="2"/>
  <c r="AB10" i="2" s="1"/>
  <c r="AA58" i="2"/>
  <c r="Y58" i="2"/>
  <c r="V58" i="2"/>
  <c r="X58" i="2" s="1"/>
  <c r="X11" i="2" s="1"/>
  <c r="U58" i="2"/>
  <c r="U11" i="2" s="1"/>
  <c r="T58" i="2"/>
  <c r="S58" i="2"/>
  <c r="R58" i="2"/>
  <c r="Q58" i="2"/>
  <c r="P58" i="2"/>
  <c r="O58" i="2"/>
  <c r="M58" i="2"/>
  <c r="H58" i="2"/>
  <c r="H10" i="2" s="1"/>
  <c r="G58" i="2"/>
  <c r="F58" i="2"/>
  <c r="F10" i="2" s="1"/>
  <c r="E58" i="2"/>
  <c r="D58" i="2"/>
  <c r="D10" i="2" s="1"/>
  <c r="C58" i="2"/>
  <c r="BC57" i="2"/>
  <c r="AX57" i="2"/>
  <c r="AV57" i="2"/>
  <c r="AT57" i="2"/>
  <c r="AU57" i="2" s="1"/>
  <c r="AS57" i="2"/>
  <c r="AH57" i="2"/>
  <c r="AL57" i="2" s="1"/>
  <c r="AG57" i="2"/>
  <c r="AI57" i="2" s="1"/>
  <c r="Z57" i="2"/>
  <c r="W57" i="2"/>
  <c r="V57" i="2"/>
  <c r="U57" i="2"/>
  <c r="X57" i="2" s="1"/>
  <c r="L57" i="2"/>
  <c r="J57" i="2"/>
  <c r="AZ57" i="2" s="1"/>
  <c r="I57" i="2"/>
  <c r="AY57" i="2" s="1"/>
  <c r="BC56" i="2"/>
  <c r="AX56" i="2"/>
  <c r="AT56" i="2"/>
  <c r="AV56" i="2" s="1"/>
  <c r="AS56" i="2"/>
  <c r="AH56" i="2"/>
  <c r="AG56" i="2"/>
  <c r="X56" i="2"/>
  <c r="W56" i="2"/>
  <c r="V56" i="2"/>
  <c r="Z56" i="2" s="1"/>
  <c r="U56" i="2"/>
  <c r="J56" i="2"/>
  <c r="I56" i="2"/>
  <c r="AY56" i="2" s="1"/>
  <c r="BC55" i="2"/>
  <c r="AU55" i="2"/>
  <c r="AT55" i="2"/>
  <c r="AX55" i="2" s="1"/>
  <c r="AS55" i="2"/>
  <c r="AV55" i="2" s="1"/>
  <c r="AI55" i="2"/>
  <c r="AH55" i="2"/>
  <c r="AG55" i="2"/>
  <c r="V55" i="2"/>
  <c r="U55" i="2"/>
  <c r="N55" i="2"/>
  <c r="K55" i="2"/>
  <c r="J55" i="2"/>
  <c r="L55" i="2" s="1"/>
  <c r="I55" i="2"/>
  <c r="BC54" i="2"/>
  <c r="AT54" i="2"/>
  <c r="AS54" i="2"/>
  <c r="AS58" i="2" s="1"/>
  <c r="AS11" i="2" s="1"/>
  <c r="AL54" i="2"/>
  <c r="AH54" i="2"/>
  <c r="AG54" i="2"/>
  <c r="AJ54" i="2" s="1"/>
  <c r="Z54" i="2"/>
  <c r="X54" i="2"/>
  <c r="V54" i="2"/>
  <c r="W54" i="2" s="1"/>
  <c r="U54" i="2"/>
  <c r="J54" i="2"/>
  <c r="N54" i="2" s="1"/>
  <c r="I54" i="2"/>
  <c r="BC53" i="2"/>
  <c r="BC58" i="2" s="1"/>
  <c r="BC11" i="2" s="1"/>
  <c r="AY53" i="2"/>
  <c r="AX53" i="2"/>
  <c r="AV53" i="2"/>
  <c r="AU53" i="2"/>
  <c r="AT53" i="2"/>
  <c r="AS53" i="2"/>
  <c r="AL53" i="2"/>
  <c r="AJ53" i="2"/>
  <c r="AI53" i="2"/>
  <c r="AH53" i="2"/>
  <c r="AH58" i="2" s="1"/>
  <c r="AG53" i="2"/>
  <c r="Z53" i="2"/>
  <c r="V53" i="2"/>
  <c r="X53" i="2" s="1"/>
  <c r="U53" i="2"/>
  <c r="L53" i="2"/>
  <c r="J53" i="2"/>
  <c r="I53" i="2"/>
  <c r="AW50" i="2"/>
  <c r="AW10" i="2" s="1"/>
  <c r="AR50" i="2"/>
  <c r="AQ50" i="2"/>
  <c r="AP50" i="2"/>
  <c r="AO50" i="2"/>
  <c r="AN50" i="2"/>
  <c r="AM50" i="2"/>
  <c r="AK50" i="2"/>
  <c r="AG50" i="2"/>
  <c r="AG10" i="2" s="1"/>
  <c r="AF50" i="2"/>
  <c r="AE50" i="2"/>
  <c r="AD50" i="2"/>
  <c r="AC50" i="2"/>
  <c r="AB50" i="2"/>
  <c r="AA50" i="2"/>
  <c r="AA10" i="2" s="1"/>
  <c r="Y50" i="2"/>
  <c r="Y10" i="2" s="1"/>
  <c r="T50" i="2"/>
  <c r="S50" i="2"/>
  <c r="R50" i="2"/>
  <c r="Q50" i="2"/>
  <c r="P50" i="2"/>
  <c r="O50" i="2"/>
  <c r="M50" i="2"/>
  <c r="J50" i="2"/>
  <c r="I50" i="2"/>
  <c r="I10" i="2" s="1"/>
  <c r="H50" i="2"/>
  <c r="G50" i="2"/>
  <c r="F50" i="2"/>
  <c r="E50" i="2"/>
  <c r="D50" i="2"/>
  <c r="D76" i="2" s="1"/>
  <c r="C50" i="2"/>
  <c r="BC49" i="2"/>
  <c r="AT49" i="2"/>
  <c r="AX49" i="2" s="1"/>
  <c r="AS49" i="2"/>
  <c r="AV49" i="2" s="1"/>
  <c r="AI49" i="2"/>
  <c r="AH49" i="2"/>
  <c r="AG49" i="2"/>
  <c r="V49" i="2"/>
  <c r="W49" i="2" s="1"/>
  <c r="U49" i="2"/>
  <c r="N49" i="2"/>
  <c r="K49" i="2"/>
  <c r="J49" i="2"/>
  <c r="L49" i="2" s="1"/>
  <c r="I49" i="2"/>
  <c r="BC48" i="2"/>
  <c r="AZ48" i="2"/>
  <c r="AX48" i="2"/>
  <c r="AT48" i="2"/>
  <c r="AS48" i="2"/>
  <c r="AL48" i="2"/>
  <c r="AH48" i="2"/>
  <c r="AG48" i="2"/>
  <c r="AJ48" i="2" s="1"/>
  <c r="Z48" i="2"/>
  <c r="X48" i="2"/>
  <c r="V48" i="2"/>
  <c r="W48" i="2" s="1"/>
  <c r="U48" i="2"/>
  <c r="J48" i="2"/>
  <c r="N48" i="2" s="1"/>
  <c r="I48" i="2"/>
  <c r="K48" i="2" s="1"/>
  <c r="BC47" i="2"/>
  <c r="AY47" i="2"/>
  <c r="AT47" i="2"/>
  <c r="AS47" i="2"/>
  <c r="AS50" i="2" s="1"/>
  <c r="AL47" i="2"/>
  <c r="AJ47" i="2"/>
  <c r="AI47" i="2"/>
  <c r="AH47" i="2"/>
  <c r="AG47" i="2"/>
  <c r="Z47" i="2"/>
  <c r="V47" i="2"/>
  <c r="X47" i="2" s="1"/>
  <c r="U47" i="2"/>
  <c r="L47" i="2"/>
  <c r="J47" i="2"/>
  <c r="I47" i="2"/>
  <c r="BC46" i="2"/>
  <c r="AY46" i="2"/>
  <c r="AT46" i="2"/>
  <c r="AS46" i="2"/>
  <c r="AL46" i="2"/>
  <c r="AJ46" i="2"/>
  <c r="AH46" i="2"/>
  <c r="AI46" i="2" s="1"/>
  <c r="AG46" i="2"/>
  <c r="W46" i="2"/>
  <c r="V46" i="2"/>
  <c r="Z46" i="2" s="1"/>
  <c r="U46" i="2"/>
  <c r="X46" i="2" s="1"/>
  <c r="J46" i="2"/>
  <c r="I46" i="2"/>
  <c r="BC45" i="2"/>
  <c r="BC50" i="2" s="1"/>
  <c r="BC10" i="2" s="1"/>
  <c r="AX45" i="2"/>
  <c r="AV45" i="2"/>
  <c r="AU45" i="2"/>
  <c r="AT45" i="2"/>
  <c r="AS45" i="2"/>
  <c r="AH45" i="2"/>
  <c r="AG45" i="2"/>
  <c r="Z45" i="2"/>
  <c r="V45" i="2"/>
  <c r="U45" i="2"/>
  <c r="N45" i="2"/>
  <c r="L45" i="2"/>
  <c r="K45" i="2"/>
  <c r="J45" i="2"/>
  <c r="I45" i="2"/>
  <c r="AW42" i="2"/>
  <c r="AR42" i="2"/>
  <c r="AQ42" i="2"/>
  <c r="AP42" i="2"/>
  <c r="AP9" i="2" s="1"/>
  <c r="AO42" i="2"/>
  <c r="AO9" i="2" s="1"/>
  <c r="AN42" i="2"/>
  <c r="AN9" i="2" s="1"/>
  <c r="AM42" i="2"/>
  <c r="AM9" i="2" s="1"/>
  <c r="AK42" i="2"/>
  <c r="AF42" i="2"/>
  <c r="AE42" i="2"/>
  <c r="AD42" i="2"/>
  <c r="AC42" i="2"/>
  <c r="AB42" i="2"/>
  <c r="AA42" i="2"/>
  <c r="Y42" i="2"/>
  <c r="T42" i="2"/>
  <c r="T9" i="2" s="1"/>
  <c r="S42" i="2"/>
  <c r="S9" i="2" s="1"/>
  <c r="R42" i="2"/>
  <c r="R9" i="2" s="1"/>
  <c r="Q42" i="2"/>
  <c r="Q9" i="2" s="1"/>
  <c r="P42" i="2"/>
  <c r="P9" i="2" s="1"/>
  <c r="O42" i="2"/>
  <c r="O9" i="2" s="1"/>
  <c r="O14" i="2" s="1"/>
  <c r="M42" i="2"/>
  <c r="M9" i="2" s="1"/>
  <c r="H42" i="2"/>
  <c r="G42" i="2"/>
  <c r="F42" i="2"/>
  <c r="E42" i="2"/>
  <c r="D42" i="2"/>
  <c r="C42" i="2"/>
  <c r="BC41" i="2"/>
  <c r="AY41" i="2"/>
  <c r="AT41" i="2"/>
  <c r="AX41" i="2" s="1"/>
  <c r="AS41" i="2"/>
  <c r="AL41" i="2"/>
  <c r="AJ41" i="2"/>
  <c r="AI41" i="2"/>
  <c r="AH41" i="2"/>
  <c r="AG41" i="2"/>
  <c r="Z41" i="2"/>
  <c r="V41" i="2"/>
  <c r="X41" i="2" s="1"/>
  <c r="U41" i="2"/>
  <c r="J41" i="2"/>
  <c r="I41" i="2"/>
  <c r="BC40" i="2"/>
  <c r="AT40" i="2"/>
  <c r="AX40" i="2" s="1"/>
  <c r="AS40" i="2"/>
  <c r="AL40" i="2"/>
  <c r="AJ40" i="2"/>
  <c r="AH40" i="2"/>
  <c r="AI40" i="2" s="1"/>
  <c r="AG40" i="2"/>
  <c r="W40" i="2"/>
  <c r="V40" i="2"/>
  <c r="Z40" i="2" s="1"/>
  <c r="U40" i="2"/>
  <c r="X40" i="2" s="1"/>
  <c r="J40" i="2"/>
  <c r="N40" i="2" s="1"/>
  <c r="I40" i="2"/>
  <c r="AY40" i="2" s="1"/>
  <c r="BC39" i="2"/>
  <c r="AZ39" i="2"/>
  <c r="BA39" i="2" s="1"/>
  <c r="AY39" i="2"/>
  <c r="AX39" i="2"/>
  <c r="AV39" i="2"/>
  <c r="AU39" i="2"/>
  <c r="AT39" i="2"/>
  <c r="AS39" i="2"/>
  <c r="AH39" i="2"/>
  <c r="AG39" i="2"/>
  <c r="V39" i="2"/>
  <c r="Z39" i="2" s="1"/>
  <c r="U39" i="2"/>
  <c r="N39" i="2"/>
  <c r="J39" i="2"/>
  <c r="I39" i="2"/>
  <c r="L39" i="2" s="1"/>
  <c r="BC38" i="2"/>
  <c r="AT38" i="2"/>
  <c r="AX38" i="2" s="1"/>
  <c r="AS38" i="2"/>
  <c r="AJ38" i="2"/>
  <c r="AH38" i="2"/>
  <c r="AG38" i="2"/>
  <c r="V38" i="2"/>
  <c r="U38" i="2"/>
  <c r="N38" i="2"/>
  <c r="L38" i="2"/>
  <c r="K38" i="2"/>
  <c r="J38" i="2"/>
  <c r="I38" i="2"/>
  <c r="BC37" i="2"/>
  <c r="AX37" i="2"/>
  <c r="AT37" i="2"/>
  <c r="AS37" i="2"/>
  <c r="AH37" i="2"/>
  <c r="AH42" i="2" s="1"/>
  <c r="AH9" i="2" s="1"/>
  <c r="AG37" i="2"/>
  <c r="AY37" i="2" s="1"/>
  <c r="X37" i="2"/>
  <c r="W37" i="2"/>
  <c r="V37" i="2"/>
  <c r="U37" i="2"/>
  <c r="N37" i="2"/>
  <c r="L37" i="2"/>
  <c r="J37" i="2"/>
  <c r="K37" i="2" s="1"/>
  <c r="I37" i="2"/>
  <c r="AW34" i="2"/>
  <c r="AW8" i="2" s="1"/>
  <c r="AR34" i="2"/>
  <c r="AR8" i="2" s="1"/>
  <c r="AQ34" i="2"/>
  <c r="AQ76" i="2" s="1"/>
  <c r="AP34" i="2"/>
  <c r="AP76" i="2" s="1"/>
  <c r="AO34" i="2"/>
  <c r="AN34" i="2"/>
  <c r="AM34" i="2"/>
  <c r="AK34" i="2"/>
  <c r="AF34" i="2"/>
  <c r="AF8" i="2" s="1"/>
  <c r="AE34" i="2"/>
  <c r="AD34" i="2"/>
  <c r="AD8" i="2" s="1"/>
  <c r="AC34" i="2"/>
  <c r="AC8" i="2" s="1"/>
  <c r="AB34" i="2"/>
  <c r="AB8" i="2" s="1"/>
  <c r="AA34" i="2"/>
  <c r="AA8" i="2" s="1"/>
  <c r="Y34" i="2"/>
  <c r="T34" i="2"/>
  <c r="S34" i="2"/>
  <c r="R34" i="2"/>
  <c r="Q34" i="2"/>
  <c r="P34" i="2"/>
  <c r="O34" i="2"/>
  <c r="M34" i="2"/>
  <c r="J34" i="2"/>
  <c r="H34" i="2"/>
  <c r="H8" i="2" s="1"/>
  <c r="G34" i="2"/>
  <c r="G8" i="2" s="1"/>
  <c r="F34" i="2"/>
  <c r="F8" i="2" s="1"/>
  <c r="E34" i="2"/>
  <c r="E8" i="2" s="1"/>
  <c r="D34" i="2"/>
  <c r="D8" i="2" s="1"/>
  <c r="C34" i="2"/>
  <c r="BC33" i="2"/>
  <c r="AX33" i="2"/>
  <c r="AV33" i="2"/>
  <c r="AU33" i="2"/>
  <c r="AT33" i="2"/>
  <c r="AS33" i="2"/>
  <c r="AH33" i="2"/>
  <c r="AG33" i="2"/>
  <c r="V33" i="2"/>
  <c r="U33" i="2"/>
  <c r="N33" i="2"/>
  <c r="L33" i="2"/>
  <c r="K33" i="2"/>
  <c r="J33" i="2"/>
  <c r="I33" i="2"/>
  <c r="BC32" i="2"/>
  <c r="AT32" i="2"/>
  <c r="AX32" i="2" s="1"/>
  <c r="AS32" i="2"/>
  <c r="AH32" i="2"/>
  <c r="AG32" i="2"/>
  <c r="Z32" i="2"/>
  <c r="X32" i="2"/>
  <c r="W32" i="2"/>
  <c r="V32" i="2"/>
  <c r="U32" i="2"/>
  <c r="N32" i="2"/>
  <c r="L32" i="2"/>
  <c r="K32" i="2"/>
  <c r="J32" i="2"/>
  <c r="I32" i="2"/>
  <c r="AY32" i="2" s="1"/>
  <c r="BC31" i="2"/>
  <c r="AX31" i="2"/>
  <c r="AU31" i="2"/>
  <c r="AT31" i="2"/>
  <c r="AS31" i="2"/>
  <c r="AV31" i="2" s="1"/>
  <c r="AH31" i="2"/>
  <c r="AL31" i="2" s="1"/>
  <c r="AG31" i="2"/>
  <c r="AY31" i="2" s="1"/>
  <c r="V31" i="2"/>
  <c r="X31" i="2" s="1"/>
  <c r="U31" i="2"/>
  <c r="N31" i="2"/>
  <c r="L31" i="2"/>
  <c r="J31" i="2"/>
  <c r="K31" i="2" s="1"/>
  <c r="I31" i="2"/>
  <c r="BC30" i="2"/>
  <c r="AT30" i="2"/>
  <c r="AZ30" i="2" s="1"/>
  <c r="AS30" i="2"/>
  <c r="AH30" i="2"/>
  <c r="AG30" i="2"/>
  <c r="Z30" i="2"/>
  <c r="X30" i="2"/>
  <c r="W30" i="2"/>
  <c r="V30" i="2"/>
  <c r="U30" i="2"/>
  <c r="J30" i="2"/>
  <c r="I30" i="2"/>
  <c r="AY30" i="2" s="1"/>
  <c r="BC29" i="2"/>
  <c r="AX29" i="2"/>
  <c r="AT29" i="2"/>
  <c r="AS29" i="2"/>
  <c r="AS34" i="2" s="1"/>
  <c r="AS8" i="2" s="1"/>
  <c r="AL29" i="2"/>
  <c r="AI29" i="2"/>
  <c r="AH29" i="2"/>
  <c r="AJ29" i="2" s="1"/>
  <c r="AG29" i="2"/>
  <c r="V29" i="2"/>
  <c r="Z29" i="2" s="1"/>
  <c r="U29" i="2"/>
  <c r="J29" i="2"/>
  <c r="I29" i="2"/>
  <c r="I34" i="2" s="1"/>
  <c r="I8" i="2" s="1"/>
  <c r="AW26" i="2"/>
  <c r="AR26" i="2"/>
  <c r="AQ26" i="2"/>
  <c r="AP26" i="2"/>
  <c r="AO26" i="2"/>
  <c r="AO7" i="2" s="1"/>
  <c r="AN26" i="2"/>
  <c r="AM26" i="2"/>
  <c r="AK26" i="2"/>
  <c r="AF26" i="2"/>
  <c r="AE26" i="2"/>
  <c r="AD26" i="2"/>
  <c r="AC26" i="2"/>
  <c r="AB26" i="2"/>
  <c r="AA26" i="2"/>
  <c r="Y26" i="2"/>
  <c r="T26" i="2"/>
  <c r="S26" i="2"/>
  <c r="S7" i="2" s="1"/>
  <c r="R26" i="2"/>
  <c r="R7" i="2" s="1"/>
  <c r="Q26" i="2"/>
  <c r="P26" i="2"/>
  <c r="O26" i="2"/>
  <c r="M26" i="2"/>
  <c r="H26" i="2"/>
  <c r="G26" i="2"/>
  <c r="F26" i="2"/>
  <c r="E26" i="2"/>
  <c r="D26" i="2"/>
  <c r="C26" i="2"/>
  <c r="BC25" i="2"/>
  <c r="AX25" i="2"/>
  <c r="AT25" i="2"/>
  <c r="AS25" i="2"/>
  <c r="AV25" i="2" s="1"/>
  <c r="AH25" i="2"/>
  <c r="AI25" i="2" s="1"/>
  <c r="AG25" i="2"/>
  <c r="AY25" i="2" s="1"/>
  <c r="V25" i="2"/>
  <c r="X25" i="2" s="1"/>
  <c r="U25" i="2"/>
  <c r="N25" i="2"/>
  <c r="L25" i="2"/>
  <c r="J25" i="2"/>
  <c r="K25" i="2" s="1"/>
  <c r="I25" i="2"/>
  <c r="BC24" i="2"/>
  <c r="AX24" i="2"/>
  <c r="AV24" i="2"/>
  <c r="AU24" i="2"/>
  <c r="AT24" i="2"/>
  <c r="AS24" i="2"/>
  <c r="AH24" i="2"/>
  <c r="AG24" i="2"/>
  <c r="Z24" i="2"/>
  <c r="X24" i="2"/>
  <c r="W24" i="2"/>
  <c r="V24" i="2"/>
  <c r="U24" i="2"/>
  <c r="J24" i="2"/>
  <c r="I24" i="2"/>
  <c r="BC23" i="2"/>
  <c r="AT23" i="2"/>
  <c r="AU23" i="2" s="1"/>
  <c r="AS23" i="2"/>
  <c r="AL23" i="2"/>
  <c r="AI23" i="2"/>
  <c r="AH23" i="2"/>
  <c r="AJ23" i="2" s="1"/>
  <c r="AG23" i="2"/>
  <c r="V23" i="2"/>
  <c r="Z23" i="2" s="1"/>
  <c r="U23" i="2"/>
  <c r="J23" i="2"/>
  <c r="I23" i="2"/>
  <c r="AY23" i="2" s="1"/>
  <c r="BC22" i="2"/>
  <c r="AX22" i="2"/>
  <c r="AV22" i="2"/>
  <c r="AT22" i="2"/>
  <c r="AU22" i="2" s="1"/>
  <c r="AS22" i="2"/>
  <c r="AH22" i="2"/>
  <c r="AL22" i="2" s="1"/>
  <c r="AG22" i="2"/>
  <c r="AI22" i="2" s="1"/>
  <c r="Z22" i="2"/>
  <c r="V22" i="2"/>
  <c r="U22" i="2"/>
  <c r="X22" i="2" s="1"/>
  <c r="J22" i="2"/>
  <c r="K22" i="2" s="1"/>
  <c r="I22" i="2"/>
  <c r="AY22" i="2" s="1"/>
  <c r="BC21" i="2"/>
  <c r="BC26" i="2" s="1"/>
  <c r="AX21" i="2"/>
  <c r="AT21" i="2"/>
  <c r="AS21" i="2"/>
  <c r="AH21" i="2"/>
  <c r="AG21" i="2"/>
  <c r="V21" i="2"/>
  <c r="Z21" i="2" s="1"/>
  <c r="U21" i="2"/>
  <c r="J21" i="2"/>
  <c r="K21" i="2" s="1"/>
  <c r="I21" i="2"/>
  <c r="AQ14" i="2"/>
  <c r="AP14" i="2"/>
  <c r="D14" i="2"/>
  <c r="AW13" i="2"/>
  <c r="AR13" i="2"/>
  <c r="AQ13" i="2"/>
  <c r="AP13" i="2"/>
  <c r="AO13" i="2"/>
  <c r="AN13" i="2"/>
  <c r="AM13" i="2"/>
  <c r="AK13" i="2"/>
  <c r="AF13" i="2"/>
  <c r="AE13" i="2"/>
  <c r="AD13" i="2"/>
  <c r="AC13" i="2"/>
  <c r="W13" i="2"/>
  <c r="T13" i="2"/>
  <c r="S13" i="2"/>
  <c r="R13" i="2"/>
  <c r="Q13" i="2"/>
  <c r="P13" i="2"/>
  <c r="O13" i="2"/>
  <c r="M13" i="2"/>
  <c r="G13" i="2"/>
  <c r="F13" i="2"/>
  <c r="E13" i="2"/>
  <c r="D13" i="2"/>
  <c r="C13" i="2"/>
  <c r="B13" i="2"/>
  <c r="AW12" i="2"/>
  <c r="AR12" i="2"/>
  <c r="AQ12" i="2"/>
  <c r="AP12" i="2"/>
  <c r="AO12" i="2"/>
  <c r="AN12" i="2"/>
  <c r="AM12" i="2"/>
  <c r="AA12" i="2"/>
  <c r="Y12" i="2"/>
  <c r="T12" i="2"/>
  <c r="S12" i="2"/>
  <c r="R12" i="2"/>
  <c r="Q12" i="2"/>
  <c r="P12" i="2"/>
  <c r="M12" i="2"/>
  <c r="D12" i="2"/>
  <c r="C12" i="2"/>
  <c r="B12" i="2"/>
  <c r="AW11" i="2"/>
  <c r="AQ11" i="2"/>
  <c r="AO11" i="2"/>
  <c r="AK11" i="2"/>
  <c r="AH11" i="2"/>
  <c r="AF11" i="2"/>
  <c r="AE11" i="2"/>
  <c r="AD11" i="2"/>
  <c r="AC11" i="2"/>
  <c r="AB11" i="2"/>
  <c r="AA11" i="2"/>
  <c r="Y11" i="2"/>
  <c r="S11" i="2"/>
  <c r="O11" i="2"/>
  <c r="M11" i="2"/>
  <c r="H11" i="2"/>
  <c r="G11" i="2"/>
  <c r="F11" i="2"/>
  <c r="E11" i="2"/>
  <c r="D11" i="2"/>
  <c r="C11" i="2"/>
  <c r="B11" i="2"/>
  <c r="AS10" i="2"/>
  <c r="AP10" i="2"/>
  <c r="AM10" i="2"/>
  <c r="AK10" i="2"/>
  <c r="AF10" i="2"/>
  <c r="AC10" i="2"/>
  <c r="T10" i="2"/>
  <c r="S10" i="2"/>
  <c r="S14" i="2" s="1"/>
  <c r="R10" i="2"/>
  <c r="Q10" i="2"/>
  <c r="P10" i="2"/>
  <c r="O10" i="2"/>
  <c r="M10" i="2"/>
  <c r="G10" i="2"/>
  <c r="E10" i="2"/>
  <c r="C10" i="2"/>
  <c r="B10" i="2"/>
  <c r="AW9" i="2"/>
  <c r="AQ9" i="2"/>
  <c r="AF9" i="2"/>
  <c r="AE9" i="2"/>
  <c r="AD9" i="2"/>
  <c r="AC9" i="2"/>
  <c r="AB9" i="2"/>
  <c r="AA9" i="2"/>
  <c r="Y9" i="2"/>
  <c r="H9" i="2"/>
  <c r="G9" i="2"/>
  <c r="F9" i="2"/>
  <c r="E9" i="2"/>
  <c r="D9" i="2"/>
  <c r="C9" i="2"/>
  <c r="B9" i="2"/>
  <c r="AQ8" i="2"/>
  <c r="AP8" i="2"/>
  <c r="AN8" i="2"/>
  <c r="AM8" i="2"/>
  <c r="AK8" i="2"/>
  <c r="AE8" i="2"/>
  <c r="Y8" i="2"/>
  <c r="T8" i="2"/>
  <c r="S8" i="2"/>
  <c r="R8" i="2"/>
  <c r="Q8" i="2"/>
  <c r="Q14" i="2" s="1"/>
  <c r="P8" i="2"/>
  <c r="O8" i="2"/>
  <c r="M8" i="2"/>
  <c r="C8" i="2"/>
  <c r="B8" i="2"/>
  <c r="AR7" i="2"/>
  <c r="AQ7" i="2"/>
  <c r="AP7" i="2"/>
  <c r="AM7" i="2"/>
  <c r="AK7" i="2"/>
  <c r="AF7" i="2"/>
  <c r="AE7" i="2"/>
  <c r="AD7" i="2"/>
  <c r="AC7" i="2"/>
  <c r="AC14" i="2" s="1"/>
  <c r="Y7" i="2"/>
  <c r="T7" i="2"/>
  <c r="Q7" i="2"/>
  <c r="O7" i="2"/>
  <c r="H7" i="2"/>
  <c r="G7" i="2"/>
  <c r="F7" i="2"/>
  <c r="E7" i="2"/>
  <c r="E14" i="2" s="1"/>
  <c r="D7" i="2"/>
  <c r="C7" i="2"/>
  <c r="B7" i="2"/>
  <c r="BC72" i="1"/>
  <c r="BC71" i="1"/>
  <c r="BC70" i="1"/>
  <c r="BC69" i="1"/>
  <c r="BC68" i="1"/>
  <c r="BC64" i="1"/>
  <c r="BC63" i="1"/>
  <c r="BC62" i="1"/>
  <c r="BC61" i="1"/>
  <c r="BC60" i="1"/>
  <c r="BC56" i="1"/>
  <c r="BC55" i="1"/>
  <c r="BC54" i="1"/>
  <c r="BC53" i="1"/>
  <c r="BC52" i="1"/>
  <c r="BC48" i="1"/>
  <c r="BC47" i="1"/>
  <c r="BC46" i="1"/>
  <c r="BC45" i="1"/>
  <c r="BC44" i="1"/>
  <c r="BC40" i="1"/>
  <c r="BC39" i="1"/>
  <c r="BC38" i="1"/>
  <c r="BC37" i="1"/>
  <c r="BC36" i="1"/>
  <c r="BC32" i="1"/>
  <c r="BC31" i="1"/>
  <c r="BC30" i="1"/>
  <c r="BC29" i="1"/>
  <c r="BC28" i="1"/>
  <c r="AW9" i="1"/>
  <c r="AW8" i="1"/>
  <c r="AK12" i="1"/>
  <c r="AW12" i="1"/>
  <c r="AM12" i="1"/>
  <c r="AT72" i="1"/>
  <c r="AX72" i="1" s="1"/>
  <c r="AS72" i="1"/>
  <c r="AT71" i="1"/>
  <c r="AS71" i="1"/>
  <c r="AT70" i="1"/>
  <c r="AX70" i="1" s="1"/>
  <c r="AS70" i="1"/>
  <c r="AT69" i="1"/>
  <c r="AS69" i="1"/>
  <c r="AT68" i="1"/>
  <c r="AX68" i="1" s="1"/>
  <c r="AS68" i="1"/>
  <c r="AW11" i="1"/>
  <c r="AR10" i="1"/>
  <c r="AQ10" i="1"/>
  <c r="AP10" i="1"/>
  <c r="AO10" i="1"/>
  <c r="AN10" i="1"/>
  <c r="AM11" i="1"/>
  <c r="AT64" i="1"/>
  <c r="AX64" i="1" s="1"/>
  <c r="AS64" i="1"/>
  <c r="AT63" i="1"/>
  <c r="AX63" i="1" s="1"/>
  <c r="AS63" i="1"/>
  <c r="AT62" i="1"/>
  <c r="AX62" i="1" s="1"/>
  <c r="AS62" i="1"/>
  <c r="AT61" i="1"/>
  <c r="AX61" i="1" s="1"/>
  <c r="AS61" i="1"/>
  <c r="AT60" i="1"/>
  <c r="AS60" i="1"/>
  <c r="AW10" i="1"/>
  <c r="AT56" i="1"/>
  <c r="AX56" i="1" s="1"/>
  <c r="AS56" i="1"/>
  <c r="AT55" i="1"/>
  <c r="AX55" i="1" s="1"/>
  <c r="AS55" i="1"/>
  <c r="AT54" i="1"/>
  <c r="AS54" i="1"/>
  <c r="AT53" i="1"/>
  <c r="AX53" i="1" s="1"/>
  <c r="AS53" i="1"/>
  <c r="AT52" i="1"/>
  <c r="AS52" i="1"/>
  <c r="AT48" i="1"/>
  <c r="AX48" i="1" s="1"/>
  <c r="AS48" i="1"/>
  <c r="AT47" i="1"/>
  <c r="AS47" i="1"/>
  <c r="AT46" i="1"/>
  <c r="AX46" i="1" s="1"/>
  <c r="AS46" i="1"/>
  <c r="AT45" i="1"/>
  <c r="AS45" i="1"/>
  <c r="AT44" i="1"/>
  <c r="AX44" i="1" s="1"/>
  <c r="AS44" i="1"/>
  <c r="AV44" i="1" s="1"/>
  <c r="AR8" i="1"/>
  <c r="AQ8" i="1"/>
  <c r="AP8" i="1"/>
  <c r="AO8" i="1"/>
  <c r="AN8" i="1"/>
  <c r="AT40" i="1"/>
  <c r="AS40" i="1"/>
  <c r="AT39" i="1"/>
  <c r="AX39" i="1" s="1"/>
  <c r="AS39" i="1"/>
  <c r="AV39" i="1" s="1"/>
  <c r="AT38" i="1"/>
  <c r="AS38" i="1"/>
  <c r="AT37" i="1"/>
  <c r="AX37" i="1" s="1"/>
  <c r="AS37" i="1"/>
  <c r="AT36" i="1"/>
  <c r="AS36" i="1"/>
  <c r="AW7" i="1"/>
  <c r="AT32" i="1"/>
  <c r="AX32" i="1" s="1"/>
  <c r="AS32" i="1"/>
  <c r="AT31" i="1"/>
  <c r="AX31" i="1" s="1"/>
  <c r="AS31" i="1"/>
  <c r="AT30" i="1"/>
  <c r="AX30" i="1" s="1"/>
  <c r="AS30" i="1"/>
  <c r="AT29" i="1"/>
  <c r="AX29" i="1" s="1"/>
  <c r="AS29" i="1"/>
  <c r="AT28" i="1"/>
  <c r="AS28" i="1"/>
  <c r="AT24" i="1"/>
  <c r="AS24" i="1"/>
  <c r="AT23" i="1"/>
  <c r="AX23" i="1" s="1"/>
  <c r="AS23" i="1"/>
  <c r="AT22" i="1"/>
  <c r="AS22" i="1"/>
  <c r="AT21" i="1"/>
  <c r="AX21" i="1" s="1"/>
  <c r="AS21" i="1"/>
  <c r="AT20" i="1"/>
  <c r="AX20" i="1" s="1"/>
  <c r="AS20" i="1"/>
  <c r="AC12" i="1"/>
  <c r="AH72" i="1"/>
  <c r="AG72" i="1"/>
  <c r="AH71" i="1"/>
  <c r="AL71" i="1" s="1"/>
  <c r="AG71" i="1"/>
  <c r="AH70" i="1"/>
  <c r="AL70" i="1" s="1"/>
  <c r="AG70" i="1"/>
  <c r="AH69" i="1"/>
  <c r="AL69" i="1" s="1"/>
  <c r="AG69" i="1"/>
  <c r="AH68" i="1"/>
  <c r="AL68" i="1" s="1"/>
  <c r="AG68" i="1"/>
  <c r="AK11" i="1"/>
  <c r="AH64" i="1"/>
  <c r="AL64" i="1" s="1"/>
  <c r="AG64" i="1"/>
  <c r="AH63" i="1"/>
  <c r="AG63" i="1"/>
  <c r="AH62" i="1"/>
  <c r="AL62" i="1" s="1"/>
  <c r="AG62" i="1"/>
  <c r="AH61" i="1"/>
  <c r="AL61" i="1" s="1"/>
  <c r="AG61" i="1"/>
  <c r="AH60" i="1"/>
  <c r="AG60" i="1"/>
  <c r="AH56" i="1"/>
  <c r="AL56" i="1" s="1"/>
  <c r="AG56" i="1"/>
  <c r="AH55" i="1"/>
  <c r="AG55" i="1"/>
  <c r="AH54" i="1"/>
  <c r="AG54" i="1"/>
  <c r="AH53" i="1"/>
  <c r="AL53" i="1" s="1"/>
  <c r="AG53" i="1"/>
  <c r="AH52" i="1"/>
  <c r="AG52" i="1"/>
  <c r="AH48" i="1"/>
  <c r="AL48" i="1" s="1"/>
  <c r="AG48" i="1"/>
  <c r="AH47" i="1"/>
  <c r="AG47" i="1"/>
  <c r="AH46" i="1"/>
  <c r="AL46" i="1" s="1"/>
  <c r="AG46" i="1"/>
  <c r="AH45" i="1"/>
  <c r="AG45" i="1"/>
  <c r="AH44" i="1"/>
  <c r="AL44" i="1" s="1"/>
  <c r="AG44" i="1"/>
  <c r="AE8" i="1"/>
  <c r="AD8" i="1"/>
  <c r="AH40" i="1"/>
  <c r="AG40" i="1"/>
  <c r="AH39" i="1"/>
  <c r="AG39" i="1"/>
  <c r="AH38" i="1"/>
  <c r="AL38" i="1" s="1"/>
  <c r="AG38" i="1"/>
  <c r="AH37" i="1"/>
  <c r="AG37" i="1"/>
  <c r="AH36" i="1"/>
  <c r="AG36" i="1"/>
  <c r="AF7" i="1"/>
  <c r="AE7" i="1"/>
  <c r="AC7" i="1"/>
  <c r="AH32" i="1"/>
  <c r="AL32" i="1" s="1"/>
  <c r="AG32" i="1"/>
  <c r="AH31" i="1"/>
  <c r="AG31" i="1"/>
  <c r="AH30" i="1"/>
  <c r="AG30" i="1"/>
  <c r="AH29" i="1"/>
  <c r="AG29" i="1"/>
  <c r="AH28" i="1"/>
  <c r="AG28" i="1"/>
  <c r="AH24" i="1"/>
  <c r="AG24" i="1"/>
  <c r="AH23" i="1"/>
  <c r="AG23" i="1"/>
  <c r="AH22" i="1"/>
  <c r="AL22" i="1" s="1"/>
  <c r="AG22" i="1"/>
  <c r="AH21" i="1"/>
  <c r="AG21" i="1"/>
  <c r="AH20" i="1"/>
  <c r="AG20" i="1"/>
  <c r="O12" i="1"/>
  <c r="V72" i="1"/>
  <c r="U72" i="1"/>
  <c r="V71" i="1"/>
  <c r="U71" i="1"/>
  <c r="V70" i="1"/>
  <c r="U70" i="1"/>
  <c r="V69" i="1"/>
  <c r="U69" i="1"/>
  <c r="V68" i="1"/>
  <c r="Z68" i="1" s="1"/>
  <c r="U68" i="1"/>
  <c r="S10" i="1"/>
  <c r="R10" i="1"/>
  <c r="Q10" i="1"/>
  <c r="V64" i="1"/>
  <c r="U64" i="1"/>
  <c r="V63" i="1"/>
  <c r="Z63" i="1" s="1"/>
  <c r="U63" i="1"/>
  <c r="V62" i="1"/>
  <c r="Z62" i="1" s="1"/>
  <c r="U62" i="1"/>
  <c r="V61" i="1"/>
  <c r="Z61" i="1" s="1"/>
  <c r="U61" i="1"/>
  <c r="V60" i="1"/>
  <c r="U60" i="1"/>
  <c r="V56" i="1"/>
  <c r="Z56" i="1" s="1"/>
  <c r="U56" i="1"/>
  <c r="V55" i="1"/>
  <c r="U55" i="1"/>
  <c r="V54" i="1"/>
  <c r="U54" i="1"/>
  <c r="V53" i="1"/>
  <c r="U53" i="1"/>
  <c r="V52" i="1"/>
  <c r="U52" i="1"/>
  <c r="V48" i="1"/>
  <c r="U48" i="1"/>
  <c r="V47" i="1"/>
  <c r="U47" i="1"/>
  <c r="V46" i="1"/>
  <c r="Z46" i="1" s="1"/>
  <c r="U46" i="1"/>
  <c r="V45" i="1"/>
  <c r="U45" i="1"/>
  <c r="V44" i="1"/>
  <c r="Z44" i="1" s="1"/>
  <c r="U44" i="1"/>
  <c r="Q8" i="1"/>
  <c r="P8" i="1"/>
  <c r="O8" i="1"/>
  <c r="V40" i="1"/>
  <c r="U40" i="1"/>
  <c r="V39" i="1"/>
  <c r="Z39" i="1" s="1"/>
  <c r="U39" i="1"/>
  <c r="W39" i="1" s="1"/>
  <c r="V38" i="1"/>
  <c r="U38" i="1"/>
  <c r="V37" i="1"/>
  <c r="Z37" i="1" s="1"/>
  <c r="U37" i="1"/>
  <c r="V36" i="1"/>
  <c r="U36" i="1"/>
  <c r="V32" i="1"/>
  <c r="U32" i="1"/>
  <c r="V31" i="1"/>
  <c r="Z31" i="1" s="1"/>
  <c r="U31" i="1"/>
  <c r="V30" i="1"/>
  <c r="U30" i="1"/>
  <c r="V29" i="1"/>
  <c r="Z29" i="1" s="1"/>
  <c r="U29" i="1"/>
  <c r="V28" i="1"/>
  <c r="U28" i="1"/>
  <c r="V24" i="1"/>
  <c r="Z24" i="1" s="1"/>
  <c r="U24" i="1"/>
  <c r="V23" i="1"/>
  <c r="U23" i="1"/>
  <c r="V22" i="1"/>
  <c r="U22" i="1"/>
  <c r="V21" i="1"/>
  <c r="Z21" i="1" s="1"/>
  <c r="U21" i="1"/>
  <c r="V20" i="1"/>
  <c r="U20" i="1"/>
  <c r="M73" i="1"/>
  <c r="M12" i="1" s="1"/>
  <c r="J72" i="1"/>
  <c r="I72" i="1"/>
  <c r="J71" i="1"/>
  <c r="I71" i="1"/>
  <c r="J70" i="1"/>
  <c r="I70" i="1"/>
  <c r="J69" i="1"/>
  <c r="I69" i="1"/>
  <c r="J68" i="1"/>
  <c r="I68" i="1"/>
  <c r="M65" i="1"/>
  <c r="M11" i="1" s="1"/>
  <c r="J64" i="1"/>
  <c r="N64" i="1" s="1"/>
  <c r="I64" i="1"/>
  <c r="J63" i="1"/>
  <c r="I63" i="1"/>
  <c r="J62" i="1"/>
  <c r="N62" i="1" s="1"/>
  <c r="I62" i="1"/>
  <c r="J61" i="1"/>
  <c r="N61" i="1" s="1"/>
  <c r="I61" i="1"/>
  <c r="J60" i="1"/>
  <c r="I60" i="1"/>
  <c r="M57" i="1"/>
  <c r="M10" i="1" s="1"/>
  <c r="J56" i="1"/>
  <c r="I56" i="1"/>
  <c r="J55" i="1"/>
  <c r="N55" i="1" s="1"/>
  <c r="I55" i="1"/>
  <c r="J54" i="1"/>
  <c r="N54" i="1" s="1"/>
  <c r="I54" i="1"/>
  <c r="J53" i="1"/>
  <c r="I53" i="1"/>
  <c r="J52" i="1"/>
  <c r="I52" i="1"/>
  <c r="M49" i="1"/>
  <c r="M9" i="1" s="1"/>
  <c r="J48" i="1"/>
  <c r="I48" i="1"/>
  <c r="J47" i="1"/>
  <c r="I47" i="1"/>
  <c r="J46" i="1"/>
  <c r="I46" i="1"/>
  <c r="J45" i="1"/>
  <c r="I45" i="1"/>
  <c r="J44" i="1"/>
  <c r="I44" i="1"/>
  <c r="M41" i="1"/>
  <c r="M8" i="1" s="1"/>
  <c r="J40" i="1"/>
  <c r="N40" i="1" s="1"/>
  <c r="I40" i="1"/>
  <c r="J39" i="1"/>
  <c r="I39" i="1"/>
  <c r="J38" i="1"/>
  <c r="N38" i="1" s="1"/>
  <c r="I38" i="1"/>
  <c r="J37" i="1"/>
  <c r="I37" i="1"/>
  <c r="J36" i="1"/>
  <c r="I36" i="1"/>
  <c r="M33" i="1"/>
  <c r="M7" i="1" s="1"/>
  <c r="J32" i="1"/>
  <c r="I32" i="1"/>
  <c r="J31" i="1"/>
  <c r="I31" i="1"/>
  <c r="J30" i="1"/>
  <c r="I30" i="1"/>
  <c r="J29" i="1"/>
  <c r="I29" i="1"/>
  <c r="J28" i="1"/>
  <c r="I28" i="1"/>
  <c r="BC21" i="1"/>
  <c r="BC22" i="1"/>
  <c r="BC23" i="1"/>
  <c r="BC24" i="1"/>
  <c r="BC20" i="1"/>
  <c r="AB12" i="1"/>
  <c r="AA12" i="1"/>
  <c r="AB11" i="1"/>
  <c r="AE10" i="1"/>
  <c r="T7" i="1"/>
  <c r="S7" i="1"/>
  <c r="B10" i="1"/>
  <c r="M25" i="1"/>
  <c r="M6" i="1" s="1"/>
  <c r="B12" i="1"/>
  <c r="B11" i="1"/>
  <c r="B9" i="1"/>
  <c r="B8" i="1"/>
  <c r="B7" i="1"/>
  <c r="B6" i="1"/>
  <c r="AY69" i="1" l="1"/>
  <c r="AG41" i="1"/>
  <c r="AG8" i="1" s="1"/>
  <c r="AH41" i="1"/>
  <c r="AH8" i="1" s="1"/>
  <c r="AY45" i="1"/>
  <c r="AY53" i="1"/>
  <c r="AZ69" i="1"/>
  <c r="BD69" i="1" s="1"/>
  <c r="X72" i="1"/>
  <c r="U49" i="1"/>
  <c r="U9" i="1" s="1"/>
  <c r="U25" i="1"/>
  <c r="U6" i="1" s="1"/>
  <c r="BA69" i="1"/>
  <c r="J33" i="1"/>
  <c r="N33" i="1" s="1"/>
  <c r="N7" i="1" s="1"/>
  <c r="W47" i="1"/>
  <c r="W64" i="1"/>
  <c r="AS25" i="1"/>
  <c r="AS6" i="1" s="1"/>
  <c r="AV63" i="1"/>
  <c r="AU71" i="1"/>
  <c r="AU47" i="1"/>
  <c r="AT33" i="1"/>
  <c r="AT7" i="1" s="1"/>
  <c r="AY46" i="1"/>
  <c r="AY47" i="1"/>
  <c r="AZ45" i="1"/>
  <c r="BD45" i="1" s="1"/>
  <c r="AY31" i="1"/>
  <c r="U65" i="1"/>
  <c r="U11" i="1" s="1"/>
  <c r="AY32" i="1"/>
  <c r="AY64" i="1"/>
  <c r="AY55" i="1"/>
  <c r="AY54" i="1"/>
  <c r="J57" i="1"/>
  <c r="AZ40" i="1"/>
  <c r="AY40" i="1"/>
  <c r="BD30" i="2"/>
  <c r="BA30" i="2"/>
  <c r="BB30" i="2"/>
  <c r="AD14" i="2"/>
  <c r="AE14" i="2"/>
  <c r="AU29" i="2"/>
  <c r="AT34" i="2"/>
  <c r="AV61" i="2"/>
  <c r="AU61" i="2"/>
  <c r="AS66" i="2"/>
  <c r="AS12" i="2" s="1"/>
  <c r="I74" i="2"/>
  <c r="I13" i="2" s="1"/>
  <c r="AY69" i="2"/>
  <c r="AS74" i="2"/>
  <c r="AS13" i="2" s="1"/>
  <c r="AF14" i="2"/>
  <c r="AM14" i="2"/>
  <c r="AV29" i="2"/>
  <c r="AI54" i="2"/>
  <c r="AX66" i="2"/>
  <c r="AX12" i="2" s="1"/>
  <c r="AV66" i="2"/>
  <c r="AV12" i="2" s="1"/>
  <c r="AU66" i="2"/>
  <c r="AU12" i="2" s="1"/>
  <c r="AT12" i="2"/>
  <c r="AJ72" i="2"/>
  <c r="AL65" i="2"/>
  <c r="AU58" i="2"/>
  <c r="AU11" i="2" s="1"/>
  <c r="AX65" i="2"/>
  <c r="AV65" i="2"/>
  <c r="AU65" i="2"/>
  <c r="AZ22" i="2"/>
  <c r="N22" i="2"/>
  <c r="L22" i="2"/>
  <c r="AL42" i="2"/>
  <c r="AL9" i="2" s="1"/>
  <c r="BA48" i="2"/>
  <c r="BD48" i="2"/>
  <c r="BB48" i="2"/>
  <c r="AV30" i="2"/>
  <c r="AG42" i="2"/>
  <c r="AG9" i="2" s="1"/>
  <c r="AX30" i="2"/>
  <c r="AJ37" i="2"/>
  <c r="AO8" i="2"/>
  <c r="AO14" i="2" s="1"/>
  <c r="AO76" i="2"/>
  <c r="AY62" i="2"/>
  <c r="I66" i="2"/>
  <c r="I12" i="2" s="1"/>
  <c r="AZ29" i="2"/>
  <c r="AN7" i="2"/>
  <c r="AN14" i="2" s="1"/>
  <c r="AN76" i="2"/>
  <c r="BB39" i="2"/>
  <c r="C14" i="2"/>
  <c r="U50" i="2"/>
  <c r="U10" i="2" s="1"/>
  <c r="AY45" i="2"/>
  <c r="BA57" i="2"/>
  <c r="BD57" i="2"/>
  <c r="BB57" i="2"/>
  <c r="AL38" i="2"/>
  <c r="AI38" i="2"/>
  <c r="BD39" i="2"/>
  <c r="V50" i="2"/>
  <c r="X45" i="2"/>
  <c r="W45" i="2"/>
  <c r="AZ45" i="2"/>
  <c r="K57" i="2"/>
  <c r="AI72" i="2"/>
  <c r="R14" i="2"/>
  <c r="AZ25" i="2"/>
  <c r="Z25" i="2"/>
  <c r="AU30" i="2"/>
  <c r="W25" i="2"/>
  <c r="AI37" i="2"/>
  <c r="AL37" i="2"/>
  <c r="AB13" i="2"/>
  <c r="AJ25" i="2"/>
  <c r="AL25" i="2"/>
  <c r="AV47" i="2"/>
  <c r="AU47" i="2"/>
  <c r="AX47" i="2"/>
  <c r="T11" i="2"/>
  <c r="T76" i="2"/>
  <c r="AY29" i="2"/>
  <c r="AG58" i="2"/>
  <c r="AG11" i="2" s="1"/>
  <c r="AG26" i="2"/>
  <c r="N41" i="2"/>
  <c r="K41" i="2"/>
  <c r="AZ41" i="2"/>
  <c r="L41" i="2"/>
  <c r="AJ65" i="2"/>
  <c r="AZ65" i="2"/>
  <c r="J8" i="2"/>
  <c r="N34" i="2"/>
  <c r="N8" i="2" s="1"/>
  <c r="L34" i="2"/>
  <c r="L8" i="2" s="1"/>
  <c r="K34" i="2"/>
  <c r="K8" i="2" s="1"/>
  <c r="N23" i="2"/>
  <c r="K23" i="2"/>
  <c r="AZ23" i="2"/>
  <c r="L23" i="2"/>
  <c r="M7" i="2"/>
  <c r="M14" i="2" s="1"/>
  <c r="M76" i="2"/>
  <c r="BC74" i="2"/>
  <c r="BC13" i="2" s="1"/>
  <c r="X33" i="2"/>
  <c r="AZ33" i="2"/>
  <c r="Z33" i="2"/>
  <c r="N57" i="2"/>
  <c r="BC76" i="2"/>
  <c r="BC14" i="2" s="1"/>
  <c r="BC7" i="2"/>
  <c r="W33" i="2"/>
  <c r="U34" i="2"/>
  <c r="U8" i="2" s="1"/>
  <c r="AY33" i="2"/>
  <c r="T14" i="2"/>
  <c r="P7" i="2"/>
  <c r="P14" i="2" s="1"/>
  <c r="P76" i="2"/>
  <c r="BC42" i="2"/>
  <c r="BC9" i="2" s="1"/>
  <c r="AV48" i="2"/>
  <c r="AU48" i="2"/>
  <c r="AL58" i="2"/>
  <c r="AL11" i="2" s="1"/>
  <c r="AZ62" i="2"/>
  <c r="L62" i="2"/>
  <c r="J74" i="2"/>
  <c r="AZ69" i="2"/>
  <c r="AJ71" i="2"/>
  <c r="AJ24" i="2"/>
  <c r="AW76" i="2"/>
  <c r="AS42" i="2"/>
  <c r="AS9" i="2" s="1"/>
  <c r="AV37" i="2"/>
  <c r="AI45" i="2"/>
  <c r="AL45" i="2"/>
  <c r="AJ45" i="2"/>
  <c r="AH50" i="2"/>
  <c r="AT50" i="2"/>
  <c r="AX46" i="2"/>
  <c r="J10" i="2"/>
  <c r="L50" i="2"/>
  <c r="L10" i="2" s="1"/>
  <c r="AZ56" i="2"/>
  <c r="L56" i="2"/>
  <c r="K62" i="2"/>
  <c r="AU64" i="2"/>
  <c r="K69" i="2"/>
  <c r="AI71" i="2"/>
  <c r="F14" i="2"/>
  <c r="AY21" i="2"/>
  <c r="AI24" i="2"/>
  <c r="K40" i="2"/>
  <c r="AK9" i="2"/>
  <c r="AK14" i="2" s="1"/>
  <c r="AK76" i="2"/>
  <c r="AU46" i="2"/>
  <c r="K50" i="2"/>
  <c r="K10" i="2" s="1"/>
  <c r="K56" i="2"/>
  <c r="N62" i="2"/>
  <c r="AV64" i="2"/>
  <c r="L69" i="2"/>
  <c r="AL71" i="2"/>
  <c r="G14" i="2"/>
  <c r="AL24" i="2"/>
  <c r="AI33" i="2"/>
  <c r="AL33" i="2"/>
  <c r="AJ33" i="2"/>
  <c r="AU37" i="2"/>
  <c r="K39" i="2"/>
  <c r="L40" i="2"/>
  <c r="AV46" i="2"/>
  <c r="AV54" i="2"/>
  <c r="AU54" i="2"/>
  <c r="N56" i="2"/>
  <c r="AX64" i="2"/>
  <c r="N69" i="2"/>
  <c r="O76" i="2"/>
  <c r="H14" i="2"/>
  <c r="Y76" i="2"/>
  <c r="AZ32" i="2"/>
  <c r="N50" i="2"/>
  <c r="N10" i="2" s="1"/>
  <c r="AX54" i="2"/>
  <c r="AH74" i="2"/>
  <c r="Q76" i="2"/>
  <c r="AZ21" i="2"/>
  <c r="L21" i="2"/>
  <c r="AV58" i="2"/>
  <c r="AV11" i="2" s="1"/>
  <c r="AT11" i="2"/>
  <c r="H13" i="2"/>
  <c r="N21" i="2"/>
  <c r="W22" i="2"/>
  <c r="AU25" i="2"/>
  <c r="AA76" i="2"/>
  <c r="AZ46" i="2"/>
  <c r="AY49" i="2"/>
  <c r="AZ54" i="2"/>
  <c r="AZ64" i="2"/>
  <c r="V13" i="2"/>
  <c r="Z74" i="2"/>
  <c r="Z13" i="2" s="1"/>
  <c r="R76" i="2"/>
  <c r="C76" i="2"/>
  <c r="AX70" i="2"/>
  <c r="X21" i="2"/>
  <c r="AE76" i="2"/>
  <c r="N29" i="2"/>
  <c r="K29" i="2"/>
  <c r="AL32" i="2"/>
  <c r="AI32" i="2"/>
  <c r="AR9" i="2"/>
  <c r="AR14" i="2" s="1"/>
  <c r="AR76" i="2"/>
  <c r="AL56" i="2"/>
  <c r="AI56" i="2"/>
  <c r="BA63" i="2"/>
  <c r="AY65" i="2"/>
  <c r="AG74" i="2"/>
  <c r="AG13" i="2" s="1"/>
  <c r="E76" i="2"/>
  <c r="AF76" i="2"/>
  <c r="L29" i="2"/>
  <c r="AJ32" i="2"/>
  <c r="AT42" i="2"/>
  <c r="N47" i="2"/>
  <c r="K47" i="2"/>
  <c r="AZ47" i="2"/>
  <c r="AL49" i="2"/>
  <c r="AJ49" i="2"/>
  <c r="AJ56" i="2"/>
  <c r="AZ70" i="2"/>
  <c r="AB76" i="2"/>
  <c r="I42" i="2"/>
  <c r="I9" i="2" s="1"/>
  <c r="V26" i="2"/>
  <c r="AV23" i="2"/>
  <c r="AZ31" i="2"/>
  <c r="Z31" i="2"/>
  <c r="X39" i="2"/>
  <c r="V11" i="2"/>
  <c r="Z58" i="2"/>
  <c r="Z11" i="2" s="1"/>
  <c r="AV70" i="2"/>
  <c r="AZ71" i="2"/>
  <c r="AD76" i="2"/>
  <c r="W31" i="2"/>
  <c r="Z49" i="2"/>
  <c r="W58" i="2"/>
  <c r="W11" i="2" s="1"/>
  <c r="AW7" i="2"/>
  <c r="AW14" i="2" s="1"/>
  <c r="AY55" i="2"/>
  <c r="AY58" i="2" s="1"/>
  <c r="AY11" i="2" s="1"/>
  <c r="AL21" i="2"/>
  <c r="AI21" i="2"/>
  <c r="G76" i="2"/>
  <c r="AG34" i="2"/>
  <c r="AG8" i="2" s="1"/>
  <c r="AI31" i="2"/>
  <c r="AZ38" i="2"/>
  <c r="AU41" i="2"/>
  <c r="V42" i="2"/>
  <c r="W55" i="2"/>
  <c r="V66" i="2"/>
  <c r="W61" i="2"/>
  <c r="AM76" i="2"/>
  <c r="U26" i="2"/>
  <c r="K30" i="2"/>
  <c r="N30" i="2"/>
  <c r="L30" i="2"/>
  <c r="AY73" i="2"/>
  <c r="BB73" i="2" s="1"/>
  <c r="J42" i="2"/>
  <c r="X49" i="2"/>
  <c r="W21" i="2"/>
  <c r="AX23" i="2"/>
  <c r="W39" i="2"/>
  <c r="AJ62" i="2"/>
  <c r="AL62" i="2"/>
  <c r="AI62" i="2"/>
  <c r="AY61" i="2"/>
  <c r="AY66" i="2" s="1"/>
  <c r="AY12" i="2" s="1"/>
  <c r="U66" i="2"/>
  <c r="U12" i="2" s="1"/>
  <c r="J66" i="2"/>
  <c r="AH26" i="2"/>
  <c r="AJ21" i="2"/>
  <c r="H76" i="2"/>
  <c r="AJ30" i="2"/>
  <c r="AJ31" i="2"/>
  <c r="BC34" i="2"/>
  <c r="BC8" i="2" s="1"/>
  <c r="W38" i="2"/>
  <c r="AU40" i="2"/>
  <c r="AV41" i="2"/>
  <c r="N46" i="2"/>
  <c r="L46" i="2"/>
  <c r="I58" i="2"/>
  <c r="I11" i="2" s="1"/>
  <c r="X55" i="2"/>
  <c r="X61" i="2"/>
  <c r="W73" i="2"/>
  <c r="AC76" i="2"/>
  <c r="Y14" i="2"/>
  <c r="AS26" i="2"/>
  <c r="I26" i="2"/>
  <c r="AI30" i="2"/>
  <c r="U42" i="2"/>
  <c r="U9" i="2" s="1"/>
  <c r="X38" i="2"/>
  <c r="AV40" i="2"/>
  <c r="K46" i="2"/>
  <c r="AU49" i="2"/>
  <c r="Z55" i="2"/>
  <c r="Z61" i="2"/>
  <c r="AY71" i="2"/>
  <c r="X73" i="2"/>
  <c r="AT74" i="2"/>
  <c r="AA7" i="2"/>
  <c r="AA14" i="2" s="1"/>
  <c r="AT26" i="2"/>
  <c r="AY24" i="2"/>
  <c r="J26" i="2"/>
  <c r="AL30" i="2"/>
  <c r="AZ37" i="2"/>
  <c r="Z37" i="2"/>
  <c r="Z38" i="2"/>
  <c r="AI48" i="2"/>
  <c r="AZ72" i="2"/>
  <c r="Z72" i="2"/>
  <c r="AZ24" i="2"/>
  <c r="F76" i="2"/>
  <c r="AI39" i="2"/>
  <c r="AL39" i="2"/>
  <c r="AJ39" i="2"/>
  <c r="AB7" i="2"/>
  <c r="K24" i="2"/>
  <c r="N24" i="2"/>
  <c r="L24" i="2"/>
  <c r="AZ40" i="2"/>
  <c r="N53" i="2"/>
  <c r="J58" i="2"/>
  <c r="K53" i="2"/>
  <c r="AZ53" i="2"/>
  <c r="AL55" i="2"/>
  <c r="AJ55" i="2"/>
  <c r="AL61" i="2"/>
  <c r="AJ61" i="2"/>
  <c r="AH66" i="2"/>
  <c r="V34" i="2"/>
  <c r="K64" i="2"/>
  <c r="K70" i="2"/>
  <c r="AI73" i="2"/>
  <c r="AY48" i="2"/>
  <c r="AY54" i="2"/>
  <c r="X69" i="2"/>
  <c r="W23" i="2"/>
  <c r="W29" i="2"/>
  <c r="AU32" i="2"/>
  <c r="AH34" i="2"/>
  <c r="AU38" i="2"/>
  <c r="AX61" i="2"/>
  <c r="W64" i="2"/>
  <c r="L65" i="2"/>
  <c r="W70" i="2"/>
  <c r="L71" i="2"/>
  <c r="AU73" i="2"/>
  <c r="X23" i="2"/>
  <c r="X29" i="2"/>
  <c r="AV32" i="2"/>
  <c r="AV38" i="2"/>
  <c r="K54" i="2"/>
  <c r="AI63" i="2"/>
  <c r="X64" i="2"/>
  <c r="N65" i="2"/>
  <c r="AI69" i="2"/>
  <c r="X70" i="2"/>
  <c r="N71" i="2"/>
  <c r="AV73" i="2"/>
  <c r="AU21" i="2"/>
  <c r="AJ22" i="2"/>
  <c r="W41" i="2"/>
  <c r="W47" i="2"/>
  <c r="L48" i="2"/>
  <c r="AZ49" i="2"/>
  <c r="W53" i="2"/>
  <c r="L54" i="2"/>
  <c r="AZ55" i="2"/>
  <c r="AU56" i="2"/>
  <c r="AJ57" i="2"/>
  <c r="AZ61" i="2"/>
  <c r="AU62" i="2"/>
  <c r="AJ63" i="2"/>
  <c r="AJ69" i="2"/>
  <c r="AV21" i="2"/>
  <c r="AY38" i="2"/>
  <c r="AY42" i="2" s="1"/>
  <c r="AY9" i="2" s="1"/>
  <c r="AI70" i="2"/>
  <c r="AG25" i="1"/>
  <c r="AG6" i="1" s="1"/>
  <c r="AZ53" i="1"/>
  <c r="BD53" i="1" s="1"/>
  <c r="W21" i="1"/>
  <c r="X21" i="1"/>
  <c r="AU54" i="1"/>
  <c r="AU36" i="1"/>
  <c r="BC49" i="1"/>
  <c r="BC9" i="1" s="1"/>
  <c r="AH25" i="1"/>
  <c r="AH6" i="1" s="1"/>
  <c r="Z72" i="1"/>
  <c r="AV71" i="1"/>
  <c r="AX71" i="1"/>
  <c r="AG65" i="1"/>
  <c r="AG11" i="1" s="1"/>
  <c r="AY62" i="1"/>
  <c r="AY29" i="1"/>
  <c r="AI54" i="1"/>
  <c r="AV54" i="1"/>
  <c r="AY38" i="1"/>
  <c r="AY72" i="1"/>
  <c r="AJ21" i="1"/>
  <c r="AC75" i="1"/>
  <c r="AG57" i="1"/>
  <c r="AG10" i="1" s="1"/>
  <c r="AS49" i="1"/>
  <c r="AS9" i="1" s="1"/>
  <c r="BC73" i="1"/>
  <c r="BC12" i="1" s="1"/>
  <c r="AZ54" i="1"/>
  <c r="BD54" i="1" s="1"/>
  <c r="W54" i="1"/>
  <c r="AY70" i="1"/>
  <c r="AH65" i="1"/>
  <c r="AH11" i="1" s="1"/>
  <c r="AL21" i="1"/>
  <c r="AY63" i="1"/>
  <c r="AW75" i="1"/>
  <c r="AU63" i="1"/>
  <c r="AX54" i="1"/>
  <c r="AN11" i="1"/>
  <c r="U41" i="1"/>
  <c r="U8" i="1" s="1"/>
  <c r="I33" i="1"/>
  <c r="I49" i="1"/>
  <c r="I9" i="1" s="1"/>
  <c r="AZ63" i="1"/>
  <c r="BD63" i="1" s="1"/>
  <c r="AS33" i="1"/>
  <c r="AS7" i="1" s="1"/>
  <c r="AV68" i="1"/>
  <c r="N56" i="1"/>
  <c r="AZ56" i="1"/>
  <c r="BD56" i="1" s="1"/>
  <c r="AY30" i="1"/>
  <c r="L45" i="1"/>
  <c r="AY61" i="1"/>
  <c r="X54" i="1"/>
  <c r="Z64" i="1"/>
  <c r="AZ64" i="1"/>
  <c r="BD64" i="1" s="1"/>
  <c r="AY37" i="1"/>
  <c r="AL54" i="1"/>
  <c r="AL63" i="1"/>
  <c r="AJ71" i="1"/>
  <c r="AR12" i="1"/>
  <c r="AR11" i="1"/>
  <c r="Z71" i="1"/>
  <c r="X71" i="1"/>
  <c r="W71" i="1"/>
  <c r="AS73" i="1"/>
  <c r="AS12" i="1" s="1"/>
  <c r="AW6" i="1"/>
  <c r="AW13" i="1" s="1"/>
  <c r="AJ63" i="1"/>
  <c r="N30" i="1"/>
  <c r="AZ30" i="1"/>
  <c r="BD30" i="1" s="1"/>
  <c r="N45" i="1"/>
  <c r="L61" i="1"/>
  <c r="AZ61" i="1"/>
  <c r="BD61" i="1" s="1"/>
  <c r="Z54" i="1"/>
  <c r="R11" i="1"/>
  <c r="R12" i="1"/>
  <c r="R13" i="1" s="1"/>
  <c r="AL37" i="1"/>
  <c r="AZ37" i="1"/>
  <c r="BD37" i="1" s="1"/>
  <c r="BC33" i="1"/>
  <c r="BC7" i="1" s="1"/>
  <c r="AI68" i="1"/>
  <c r="AX47" i="1"/>
  <c r="AG73" i="1"/>
  <c r="AG12" i="1" s="1"/>
  <c r="V57" i="1"/>
  <c r="V10" i="1" s="1"/>
  <c r="Z52" i="1"/>
  <c r="AU22" i="1"/>
  <c r="AJ54" i="1"/>
  <c r="L31" i="1"/>
  <c r="N46" i="1"/>
  <c r="AZ46" i="1"/>
  <c r="BD46" i="1" s="1"/>
  <c r="X47" i="1"/>
  <c r="W55" i="1"/>
  <c r="T11" i="1"/>
  <c r="T12" i="1"/>
  <c r="AZ31" i="1"/>
  <c r="BD31" i="1" s="1"/>
  <c r="AZ62" i="1"/>
  <c r="BD62" i="1" s="1"/>
  <c r="AI52" i="1"/>
  <c r="AX28" i="1"/>
  <c r="N70" i="1"/>
  <c r="AZ70" i="1"/>
  <c r="U57" i="1"/>
  <c r="U10" i="1" s="1"/>
  <c r="AY52" i="1"/>
  <c r="AV21" i="1"/>
  <c r="AY71" i="1"/>
  <c r="N71" i="1"/>
  <c r="AZ71" i="1"/>
  <c r="BD71" i="1" s="1"/>
  <c r="X52" i="1"/>
  <c r="AJ44" i="1"/>
  <c r="AV30" i="1"/>
  <c r="AU68" i="1"/>
  <c r="AY28" i="1"/>
  <c r="K44" i="1"/>
  <c r="AY44" i="1"/>
  <c r="AV23" i="1"/>
  <c r="L60" i="1"/>
  <c r="AZ60" i="1"/>
  <c r="BD60" i="1" s="1"/>
  <c r="P12" i="1"/>
  <c r="P11" i="1"/>
  <c r="AI71" i="1"/>
  <c r="K32" i="1"/>
  <c r="X30" i="1"/>
  <c r="AV38" i="1"/>
  <c r="AZ38" i="1"/>
  <c r="BD38" i="1" s="1"/>
  <c r="O75" i="1"/>
  <c r="O6" i="1"/>
  <c r="O13" i="1" s="1"/>
  <c r="AL52" i="1"/>
  <c r="AV40" i="1"/>
  <c r="S75" i="1"/>
  <c r="T75" i="1"/>
  <c r="AZ55" i="1"/>
  <c r="BD55" i="1" s="1"/>
  <c r="I65" i="1"/>
  <c r="I11" i="1" s="1"/>
  <c r="AY60" i="1"/>
  <c r="AI63" i="1"/>
  <c r="AO75" i="1"/>
  <c r="N29" i="1"/>
  <c r="AZ29" i="1"/>
  <c r="BD29" i="1" s="1"/>
  <c r="AG49" i="1"/>
  <c r="AG9" i="1" s="1"/>
  <c r="AK75" i="1"/>
  <c r="Z47" i="1"/>
  <c r="AC8" i="1"/>
  <c r="N47" i="1"/>
  <c r="AZ47" i="1"/>
  <c r="BD47" i="1" s="1"/>
  <c r="L47" i="1"/>
  <c r="X39" i="1"/>
  <c r="AY48" i="1"/>
  <c r="Z30" i="1"/>
  <c r="X48" i="1"/>
  <c r="Z48" i="1"/>
  <c r="AQ75" i="1"/>
  <c r="AT49" i="1"/>
  <c r="AT9" i="1" s="1"/>
  <c r="AZ32" i="1"/>
  <c r="P75" i="1"/>
  <c r="P6" i="1"/>
  <c r="AY56" i="1"/>
  <c r="AK13" i="1"/>
  <c r="AZ52" i="1"/>
  <c r="BD52" i="1" s="1"/>
  <c r="AQ12" i="1"/>
  <c r="AQ11" i="1"/>
  <c r="AJ68" i="1"/>
  <c r="X60" i="1"/>
  <c r="AU21" i="1"/>
  <c r="AI24" i="1"/>
  <c r="AI44" i="1"/>
  <c r="W44" i="1"/>
  <c r="X44" i="1"/>
  <c r="AM75" i="1"/>
  <c r="N72" i="1"/>
  <c r="AZ72" i="1"/>
  <c r="BD72" i="1" s="1"/>
  <c r="AH49" i="1"/>
  <c r="AH9" i="1" s="1"/>
  <c r="AZ44" i="1"/>
  <c r="BD44" i="1" s="1"/>
  <c r="K45" i="1"/>
  <c r="S11" i="1"/>
  <c r="S12" i="1"/>
  <c r="AZ48" i="1"/>
  <c r="BD48" i="1" s="1"/>
  <c r="AS41" i="1"/>
  <c r="AS8" i="1" s="1"/>
  <c r="AY36" i="1"/>
  <c r="AV47" i="1"/>
  <c r="W70" i="1"/>
  <c r="AJ52" i="1"/>
  <c r="AZ28" i="1"/>
  <c r="BD28" i="1" s="1"/>
  <c r="AM8" i="1"/>
  <c r="AM13" i="1" s="1"/>
  <c r="AP75" i="1"/>
  <c r="AT25" i="1"/>
  <c r="AT6" i="1" s="1"/>
  <c r="AZ36" i="1"/>
  <c r="BD36" i="1" s="1"/>
  <c r="BC57" i="1"/>
  <c r="BC10" i="1" s="1"/>
  <c r="I73" i="1"/>
  <c r="I12" i="1" s="1"/>
  <c r="AY68" i="1"/>
  <c r="X40" i="1"/>
  <c r="AJ20" i="1"/>
  <c r="AG33" i="1"/>
  <c r="AG7" i="1" s="1"/>
  <c r="AI47" i="1"/>
  <c r="AL47" i="1"/>
  <c r="L53" i="1"/>
  <c r="L68" i="1"/>
  <c r="AZ68" i="1"/>
  <c r="BD68" i="1" s="1"/>
  <c r="X22" i="1"/>
  <c r="V25" i="1"/>
  <c r="V6" i="1" s="1"/>
  <c r="AL20" i="1"/>
  <c r="AH33" i="1"/>
  <c r="AH7" i="1" s="1"/>
  <c r="AJ47" i="1"/>
  <c r="BC41" i="1"/>
  <c r="BC8" i="1" s="1"/>
  <c r="AY39" i="1"/>
  <c r="N53" i="1"/>
  <c r="AL28" i="1"/>
  <c r="BC65" i="1"/>
  <c r="BC11" i="1" s="1"/>
  <c r="N39" i="1"/>
  <c r="AZ39" i="1"/>
  <c r="BD39" i="1" s="1"/>
  <c r="K69" i="1"/>
  <c r="X23" i="1"/>
  <c r="W32" i="1"/>
  <c r="AI39" i="1"/>
  <c r="AJ39" i="1"/>
  <c r="AL39" i="1"/>
  <c r="L69" i="1"/>
  <c r="Z23" i="1"/>
  <c r="U73" i="1"/>
  <c r="U12" i="1" s="1"/>
  <c r="AI21" i="1"/>
  <c r="AJ29" i="1"/>
  <c r="N69" i="1"/>
  <c r="X69" i="1"/>
  <c r="W20" i="1"/>
  <c r="W36" i="1"/>
  <c r="AI30" i="1"/>
  <c r="AI55" i="1"/>
  <c r="AS65" i="1"/>
  <c r="AS11" i="1" s="1"/>
  <c r="Y13" i="1"/>
  <c r="Y75" i="1"/>
  <c r="AJ72" i="1"/>
  <c r="AS57" i="1"/>
  <c r="AS10" i="1" s="1"/>
  <c r="L63" i="1"/>
  <c r="I41" i="1"/>
  <c r="AU69" i="1"/>
  <c r="J41" i="1"/>
  <c r="X20" i="1"/>
  <c r="V49" i="1"/>
  <c r="V9" i="1" s="1"/>
  <c r="AJ30" i="1"/>
  <c r="AU24" i="1"/>
  <c r="AV60" i="1"/>
  <c r="L48" i="1"/>
  <c r="Z20" i="1"/>
  <c r="U33" i="1"/>
  <c r="U7" i="1" s="1"/>
  <c r="X53" i="1"/>
  <c r="AL30" i="1"/>
  <c r="AL72" i="1"/>
  <c r="AT57" i="1"/>
  <c r="AT10" i="1" s="1"/>
  <c r="L37" i="1"/>
  <c r="V33" i="1"/>
  <c r="V7" i="1" s="1"/>
  <c r="Z53" i="1"/>
  <c r="AJ23" i="1"/>
  <c r="AI40" i="1"/>
  <c r="AN75" i="1"/>
  <c r="AV52" i="1"/>
  <c r="N37" i="1"/>
  <c r="I57" i="1"/>
  <c r="I10" i="1" s="1"/>
  <c r="Z28" i="1"/>
  <c r="X38" i="1"/>
  <c r="W72" i="1"/>
  <c r="AL23" i="1"/>
  <c r="AI31" i="1"/>
  <c r="AA75" i="1"/>
  <c r="AX52" i="1"/>
  <c r="AV45" i="1"/>
  <c r="AU31" i="1"/>
  <c r="AX45" i="1"/>
  <c r="AV64" i="1"/>
  <c r="AV36" i="1"/>
  <c r="AU55" i="1"/>
  <c r="AP12" i="1"/>
  <c r="AP13" i="1" s="1"/>
  <c r="AX36" i="1"/>
  <c r="AV55" i="1"/>
  <c r="AV22" i="1"/>
  <c r="AU46" i="1"/>
  <c r="AX60" i="1"/>
  <c r="AX22" i="1"/>
  <c r="AV46" i="1"/>
  <c r="AU70" i="1"/>
  <c r="AU32" i="1"/>
  <c r="AU37" i="1"/>
  <c r="AV70" i="1"/>
  <c r="AV32" i="1"/>
  <c r="AV37" i="1"/>
  <c r="AU56" i="1"/>
  <c r="AU61" i="1"/>
  <c r="AU23" i="1"/>
  <c r="AU28" i="1"/>
  <c r="AV56" i="1"/>
  <c r="AV61" i="1"/>
  <c r="AN6" i="1"/>
  <c r="AN13" i="1" s="1"/>
  <c r="AV28" i="1"/>
  <c r="AT41" i="1"/>
  <c r="AT8" i="1" s="1"/>
  <c r="AU52" i="1"/>
  <c r="AU45" i="1"/>
  <c r="AU64" i="1"/>
  <c r="AX40" i="1"/>
  <c r="AV69" i="1"/>
  <c r="AU60" i="1"/>
  <c r="AX69" i="1"/>
  <c r="AT73" i="1"/>
  <c r="AT12" i="1" s="1"/>
  <c r="AU29" i="1"/>
  <c r="AX38" i="1"/>
  <c r="AR75" i="1"/>
  <c r="AV24" i="1"/>
  <c r="AV29" i="1"/>
  <c r="AU48" i="1"/>
  <c r="AU53" i="1"/>
  <c r="AU20" i="1"/>
  <c r="AX24" i="1"/>
  <c r="AV48" i="1"/>
  <c r="AV53" i="1"/>
  <c r="AU72" i="1"/>
  <c r="AT65" i="1"/>
  <c r="AT11" i="1" s="1"/>
  <c r="AQ6" i="1"/>
  <c r="AV20" i="1"/>
  <c r="AU39" i="1"/>
  <c r="AU44" i="1"/>
  <c r="AV72" i="1"/>
  <c r="AU40" i="1"/>
  <c r="AO12" i="1"/>
  <c r="AO13" i="1" s="1"/>
  <c r="AV31" i="1"/>
  <c r="AU38" i="1"/>
  <c r="AU62" i="1"/>
  <c r="AV62" i="1"/>
  <c r="AU30" i="1"/>
  <c r="AI41" i="1"/>
  <c r="AI8" i="1" s="1"/>
  <c r="AL41" i="1"/>
  <c r="AL8" i="1" s="1"/>
  <c r="AJ41" i="1"/>
  <c r="AJ8" i="1" s="1"/>
  <c r="AB13" i="1"/>
  <c r="AL40" i="1"/>
  <c r="AI60" i="1"/>
  <c r="AL60" i="1"/>
  <c r="AI70" i="1"/>
  <c r="AC11" i="1"/>
  <c r="AJ40" i="1"/>
  <c r="AI36" i="1"/>
  <c r="AJ69" i="1"/>
  <c r="AF11" i="1"/>
  <c r="AF13" i="1" s="1"/>
  <c r="AJ36" i="1"/>
  <c r="AI22" i="1"/>
  <c r="AL31" i="1"/>
  <c r="AL36" i="1"/>
  <c r="AJ60" i="1"/>
  <c r="AH73" i="1"/>
  <c r="AH12" i="1" s="1"/>
  <c r="AJ22" i="1"/>
  <c r="AI46" i="1"/>
  <c r="AL55" i="1"/>
  <c r="AJ46" i="1"/>
  <c r="AD12" i="1"/>
  <c r="AD13" i="1" s="1"/>
  <c r="AI32" i="1"/>
  <c r="AI37" i="1"/>
  <c r="AJ70" i="1"/>
  <c r="AE12" i="1"/>
  <c r="AE13" i="1" s="1"/>
  <c r="BC25" i="1"/>
  <c r="BC6" i="1" s="1"/>
  <c r="AJ32" i="1"/>
  <c r="AJ37" i="1"/>
  <c r="AI56" i="1"/>
  <c r="AI61" i="1"/>
  <c r="AI23" i="1"/>
  <c r="AI28" i="1"/>
  <c r="AJ56" i="1"/>
  <c r="AJ61" i="1"/>
  <c r="AJ28" i="1"/>
  <c r="AB75" i="1"/>
  <c r="AI69" i="1"/>
  <c r="AL45" i="1"/>
  <c r="AJ31" i="1"/>
  <c r="AI38" i="1"/>
  <c r="AD75" i="1"/>
  <c r="AJ38" i="1"/>
  <c r="AI62" i="1"/>
  <c r="AE75" i="1"/>
  <c r="AI29" i="1"/>
  <c r="AJ62" i="1"/>
  <c r="AJ24" i="1"/>
  <c r="AI53" i="1"/>
  <c r="AI20" i="1"/>
  <c r="AL24" i="1"/>
  <c r="AL29" i="1"/>
  <c r="AJ48" i="1"/>
  <c r="AJ53" i="1"/>
  <c r="AI72" i="1"/>
  <c r="AJ45" i="1"/>
  <c r="AI64" i="1"/>
  <c r="AJ64" i="1"/>
  <c r="AJ55" i="1"/>
  <c r="AF75" i="1"/>
  <c r="AI48" i="1"/>
  <c r="AI45" i="1"/>
  <c r="AA13" i="1"/>
  <c r="AH57" i="1"/>
  <c r="W69" i="1"/>
  <c r="Z45" i="1"/>
  <c r="X64" i="1"/>
  <c r="V73" i="1"/>
  <c r="V12" i="1" s="1"/>
  <c r="W46" i="1"/>
  <c r="Z60" i="1"/>
  <c r="Z22" i="1"/>
  <c r="W37" i="1"/>
  <c r="S6" i="1"/>
  <c r="X32" i="1"/>
  <c r="X37" i="1"/>
  <c r="W56" i="1"/>
  <c r="W61" i="1"/>
  <c r="Z70" i="1"/>
  <c r="T6" i="1"/>
  <c r="W23" i="1"/>
  <c r="W28" i="1"/>
  <c r="Z32" i="1"/>
  <c r="X56" i="1"/>
  <c r="X61" i="1"/>
  <c r="X28" i="1"/>
  <c r="V41" i="1"/>
  <c r="V8" i="1" s="1"/>
  <c r="W52" i="1"/>
  <c r="W40" i="1"/>
  <c r="Z36" i="1"/>
  <c r="X45" i="1"/>
  <c r="W31" i="1"/>
  <c r="W60" i="1"/>
  <c r="W22" i="1"/>
  <c r="X55" i="1"/>
  <c r="X46" i="1"/>
  <c r="W62" i="1"/>
  <c r="Q11" i="1"/>
  <c r="Q13" i="1" s="1"/>
  <c r="W24" i="1"/>
  <c r="Z38" i="1"/>
  <c r="X62" i="1"/>
  <c r="X24" i="1"/>
  <c r="X29" i="1"/>
  <c r="W48" i="1"/>
  <c r="W53" i="1"/>
  <c r="W45" i="1"/>
  <c r="Z40" i="1"/>
  <c r="X36" i="1"/>
  <c r="Z69" i="1"/>
  <c r="Z55" i="1"/>
  <c r="X70" i="1"/>
  <c r="V65" i="1"/>
  <c r="V11" i="1" s="1"/>
  <c r="W38" i="1"/>
  <c r="R75" i="1"/>
  <c r="W29" i="1"/>
  <c r="X31" i="1"/>
  <c r="Q75" i="1"/>
  <c r="W63" i="1"/>
  <c r="W68" i="1"/>
  <c r="W30" i="1"/>
  <c r="X63" i="1"/>
  <c r="X68" i="1"/>
  <c r="K71" i="1"/>
  <c r="K70" i="1"/>
  <c r="L71" i="1"/>
  <c r="L70" i="1"/>
  <c r="K72" i="1"/>
  <c r="L72" i="1"/>
  <c r="N68" i="1"/>
  <c r="J73" i="1"/>
  <c r="N73" i="1" s="1"/>
  <c r="K68" i="1"/>
  <c r="K62" i="1"/>
  <c r="L62" i="1"/>
  <c r="K63" i="1"/>
  <c r="N63" i="1"/>
  <c r="K64" i="1"/>
  <c r="L64" i="1"/>
  <c r="K60" i="1"/>
  <c r="N60" i="1"/>
  <c r="J65" i="1"/>
  <c r="K61" i="1"/>
  <c r="N57" i="1"/>
  <c r="N10" i="1" s="1"/>
  <c r="J10" i="1"/>
  <c r="L54" i="1"/>
  <c r="K54" i="1"/>
  <c r="L55" i="1"/>
  <c r="K56" i="1"/>
  <c r="K55" i="1"/>
  <c r="L56" i="1"/>
  <c r="K52" i="1"/>
  <c r="L52" i="1"/>
  <c r="N52" i="1"/>
  <c r="K53" i="1"/>
  <c r="K46" i="1"/>
  <c r="L46" i="1"/>
  <c r="K47" i="1"/>
  <c r="N48" i="1"/>
  <c r="L44" i="1"/>
  <c r="K48" i="1"/>
  <c r="N44" i="1"/>
  <c r="J49" i="1"/>
  <c r="L38" i="1"/>
  <c r="K38" i="1"/>
  <c r="K39" i="1"/>
  <c r="L39" i="1"/>
  <c r="K40" i="1"/>
  <c r="L40" i="1"/>
  <c r="K36" i="1"/>
  <c r="L36" i="1"/>
  <c r="N36" i="1"/>
  <c r="K37" i="1"/>
  <c r="K29" i="1"/>
  <c r="L29" i="1"/>
  <c r="K30" i="1"/>
  <c r="L30" i="1"/>
  <c r="K31" i="1"/>
  <c r="N31" i="1"/>
  <c r="N32" i="1"/>
  <c r="L28" i="1"/>
  <c r="M13" i="1"/>
  <c r="L32" i="1"/>
  <c r="K28" i="1"/>
  <c r="N28" i="1"/>
  <c r="M75" i="1"/>
  <c r="H73" i="1"/>
  <c r="G73" i="1"/>
  <c r="F73" i="1"/>
  <c r="E73" i="1"/>
  <c r="D73" i="1"/>
  <c r="C73" i="1"/>
  <c r="C12" i="1" s="1"/>
  <c r="H65" i="1"/>
  <c r="H10" i="1" s="1"/>
  <c r="G65" i="1"/>
  <c r="G10" i="1" s="1"/>
  <c r="F65" i="1"/>
  <c r="F10" i="1" s="1"/>
  <c r="E65" i="1"/>
  <c r="E10" i="1" s="1"/>
  <c r="D65" i="1"/>
  <c r="D10" i="1" s="1"/>
  <c r="C65" i="1"/>
  <c r="C11" i="1" s="1"/>
  <c r="H57" i="1"/>
  <c r="H9" i="1" s="1"/>
  <c r="G57" i="1"/>
  <c r="G9" i="1" s="1"/>
  <c r="F57" i="1"/>
  <c r="F9" i="1" s="1"/>
  <c r="E57" i="1"/>
  <c r="E9" i="1" s="1"/>
  <c r="D57" i="1"/>
  <c r="D9" i="1" s="1"/>
  <c r="C57" i="1"/>
  <c r="C10" i="1" s="1"/>
  <c r="H49" i="1"/>
  <c r="G49" i="1"/>
  <c r="F49" i="1"/>
  <c r="E49" i="1"/>
  <c r="D49" i="1"/>
  <c r="C49" i="1"/>
  <c r="C9" i="1" s="1"/>
  <c r="H41" i="1"/>
  <c r="H8" i="1" s="1"/>
  <c r="G41" i="1"/>
  <c r="G8" i="1" s="1"/>
  <c r="F41" i="1"/>
  <c r="F8" i="1" s="1"/>
  <c r="E41" i="1"/>
  <c r="E8" i="1" s="1"/>
  <c r="D41" i="1"/>
  <c r="D8" i="1" s="1"/>
  <c r="C41" i="1"/>
  <c r="C8" i="1" s="1"/>
  <c r="H33" i="1"/>
  <c r="H7" i="1" s="1"/>
  <c r="G33" i="1"/>
  <c r="G7" i="1" s="1"/>
  <c r="F33" i="1"/>
  <c r="F7" i="1" s="1"/>
  <c r="E33" i="1"/>
  <c r="E7" i="1" s="1"/>
  <c r="D33" i="1"/>
  <c r="D7" i="1" s="1"/>
  <c r="C33" i="1"/>
  <c r="C7" i="1" s="1"/>
  <c r="H25" i="1"/>
  <c r="G25" i="1"/>
  <c r="F25" i="1"/>
  <c r="E25" i="1"/>
  <c r="D25" i="1"/>
  <c r="C25" i="1"/>
  <c r="J24" i="1"/>
  <c r="N24" i="1" s="1"/>
  <c r="I24" i="1"/>
  <c r="J23" i="1"/>
  <c r="N23" i="1" s="1"/>
  <c r="I23" i="1"/>
  <c r="J22" i="1"/>
  <c r="N22" i="1" s="1"/>
  <c r="I22" i="1"/>
  <c r="J21" i="1"/>
  <c r="N21" i="1" s="1"/>
  <c r="I21" i="1"/>
  <c r="J20" i="1"/>
  <c r="I20" i="1"/>
  <c r="K33" i="1" l="1"/>
  <c r="AV33" i="1"/>
  <c r="AV7" i="1" s="1"/>
  <c r="BB69" i="1"/>
  <c r="AC13" i="1"/>
  <c r="BB53" i="1"/>
  <c r="U13" i="1"/>
  <c r="P13" i="1"/>
  <c r="L33" i="1"/>
  <c r="L7" i="1" s="1"/>
  <c r="BA53" i="1"/>
  <c r="AV25" i="1"/>
  <c r="AV6" i="1" s="1"/>
  <c r="AX25" i="1"/>
  <c r="AX6" i="1" s="1"/>
  <c r="BA54" i="1"/>
  <c r="BA45" i="1"/>
  <c r="K41" i="1"/>
  <c r="K8" i="1" s="1"/>
  <c r="BB54" i="1"/>
  <c r="AR13" i="1"/>
  <c r="BB40" i="1"/>
  <c r="AX33" i="1"/>
  <c r="AX7" i="1" s="1"/>
  <c r="AU33" i="1"/>
  <c r="AU7" i="1" s="1"/>
  <c r="AV49" i="1"/>
  <c r="AV9" i="1" s="1"/>
  <c r="AX49" i="1"/>
  <c r="AX9" i="1" s="1"/>
  <c r="AI65" i="1"/>
  <c r="AI11" i="1" s="1"/>
  <c r="AJ65" i="1"/>
  <c r="AJ11" i="1" s="1"/>
  <c r="AL49" i="1"/>
  <c r="AL9" i="1" s="1"/>
  <c r="AL65" i="1"/>
  <c r="AL11" i="1" s="1"/>
  <c r="BD40" i="1"/>
  <c r="BA40" i="1"/>
  <c r="BB45" i="1"/>
  <c r="S13" i="1"/>
  <c r="BB63" i="1"/>
  <c r="BA63" i="1"/>
  <c r="BB55" i="1"/>
  <c r="BA55" i="1"/>
  <c r="BB37" i="1"/>
  <c r="BA28" i="1"/>
  <c r="AL74" i="2"/>
  <c r="AL13" i="2" s="1"/>
  <c r="AI74" i="2"/>
  <c r="AI13" i="2" s="1"/>
  <c r="AJ74" i="2"/>
  <c r="AJ13" i="2" s="1"/>
  <c r="AH13" i="2"/>
  <c r="V8" i="2"/>
  <c r="W34" i="2"/>
  <c r="W8" i="2" s="1"/>
  <c r="X34" i="2"/>
  <c r="X8" i="2" s="1"/>
  <c r="Z34" i="2"/>
  <c r="Z8" i="2" s="1"/>
  <c r="BD25" i="2"/>
  <c r="BB25" i="2"/>
  <c r="BA25" i="2"/>
  <c r="BB45" i="2"/>
  <c r="BD45" i="2"/>
  <c r="AZ50" i="2"/>
  <c r="BA45" i="2"/>
  <c r="BD62" i="2"/>
  <c r="BB62" i="2"/>
  <c r="BA62" i="2"/>
  <c r="I76" i="2"/>
  <c r="I7" i="2"/>
  <c r="I14" i="2" s="1"/>
  <c r="AZ66" i="2"/>
  <c r="BD61" i="2"/>
  <c r="BB61" i="2"/>
  <c r="BA61" i="2"/>
  <c r="BA54" i="2"/>
  <c r="BD54" i="2"/>
  <c r="BB54" i="2"/>
  <c r="BB69" i="2"/>
  <c r="BA69" i="2"/>
  <c r="BD69" i="2"/>
  <c r="AZ74" i="2"/>
  <c r="AL34" i="2"/>
  <c r="AL8" i="2" s="1"/>
  <c r="AJ34" i="2"/>
  <c r="AJ8" i="2" s="1"/>
  <c r="AI34" i="2"/>
  <c r="AI8" i="2" s="1"/>
  <c r="AH8" i="2"/>
  <c r="AI58" i="2"/>
  <c r="AI11" i="2" s="1"/>
  <c r="BD23" i="2"/>
  <c r="BB23" i="2"/>
  <c r="BA23" i="2"/>
  <c r="AT8" i="2"/>
  <c r="AX34" i="2"/>
  <c r="AX8" i="2" s="1"/>
  <c r="AV34" i="2"/>
  <c r="AV8" i="2" s="1"/>
  <c r="AU34" i="2"/>
  <c r="AU8" i="2" s="1"/>
  <c r="BD24" i="2"/>
  <c r="BA24" i="2"/>
  <c r="BB24" i="2"/>
  <c r="AT10" i="2"/>
  <c r="AX50" i="2"/>
  <c r="AX10" i="2" s="1"/>
  <c r="AU50" i="2"/>
  <c r="AU10" i="2" s="1"/>
  <c r="AV50" i="2"/>
  <c r="AV10" i="2" s="1"/>
  <c r="BD72" i="2"/>
  <c r="BB72" i="2"/>
  <c r="BA72" i="2"/>
  <c r="AZ42" i="2"/>
  <c r="BD37" i="2"/>
  <c r="BB37" i="2"/>
  <c r="BA37" i="2"/>
  <c r="J76" i="2"/>
  <c r="K26" i="2"/>
  <c r="K7" i="2" s="1"/>
  <c r="J7" i="2"/>
  <c r="N26" i="2"/>
  <c r="N7" i="2" s="1"/>
  <c r="L26" i="2"/>
  <c r="L7" i="2" s="1"/>
  <c r="AX42" i="2"/>
  <c r="AX9" i="2" s="1"/>
  <c r="AU42" i="2"/>
  <c r="AU9" i="2" s="1"/>
  <c r="AV42" i="2"/>
  <c r="AV9" i="2" s="1"/>
  <c r="AT9" i="2"/>
  <c r="BD55" i="2"/>
  <c r="BB55" i="2"/>
  <c r="BA55" i="2"/>
  <c r="AZ58" i="2"/>
  <c r="BA53" i="2"/>
  <c r="BD53" i="2"/>
  <c r="BB53" i="2"/>
  <c r="BA73" i="2"/>
  <c r="AJ42" i="2"/>
  <c r="AJ9" i="2" s="1"/>
  <c r="BB22" i="2"/>
  <c r="BA22" i="2"/>
  <c r="BD22" i="2"/>
  <c r="AB14" i="2"/>
  <c r="AH12" i="2"/>
  <c r="AJ66" i="2"/>
  <c r="AJ12" i="2" s="1"/>
  <c r="AI66" i="2"/>
  <c r="AI12" i="2" s="1"/>
  <c r="AL66" i="2"/>
  <c r="AL12" i="2" s="1"/>
  <c r="BB32" i="2"/>
  <c r="BA32" i="2"/>
  <c r="BD32" i="2"/>
  <c r="BB33" i="2"/>
  <c r="BA33" i="2"/>
  <c r="BD33" i="2"/>
  <c r="BB64" i="2"/>
  <c r="BD64" i="2"/>
  <c r="BA64" i="2"/>
  <c r="AY74" i="2"/>
  <c r="AY13" i="2" s="1"/>
  <c r="N58" i="2"/>
  <c r="N11" i="2" s="1"/>
  <c r="L58" i="2"/>
  <c r="L11" i="2" s="1"/>
  <c r="K58" i="2"/>
  <c r="K11" i="2" s="1"/>
  <c r="J11" i="2"/>
  <c r="AI42" i="2"/>
  <c r="AI9" i="2" s="1"/>
  <c r="BD49" i="2"/>
  <c r="BB49" i="2"/>
  <c r="BA49" i="2"/>
  <c r="AV74" i="2"/>
  <c r="AV13" i="2" s="1"/>
  <c r="AU74" i="2"/>
  <c r="AU13" i="2" s="1"/>
  <c r="AT13" i="2"/>
  <c r="AX74" i="2"/>
  <c r="AX13" i="2" s="1"/>
  <c r="BD71" i="2"/>
  <c r="BA71" i="2"/>
  <c r="BB71" i="2"/>
  <c r="AY26" i="2"/>
  <c r="BD40" i="2"/>
  <c r="BB40" i="2"/>
  <c r="BA40" i="2"/>
  <c r="U7" i="2"/>
  <c r="U14" i="2" s="1"/>
  <c r="U76" i="2"/>
  <c r="BD46" i="2"/>
  <c r="BB46" i="2"/>
  <c r="BA46" i="2"/>
  <c r="Z66" i="2"/>
  <c r="Z12" i="2" s="1"/>
  <c r="W66" i="2"/>
  <c r="W12" i="2" s="1"/>
  <c r="X66" i="2"/>
  <c r="X12" i="2" s="1"/>
  <c r="V12" i="2"/>
  <c r="AJ58" i="2"/>
  <c r="AJ11" i="2" s="1"/>
  <c r="V9" i="2"/>
  <c r="Z42" i="2"/>
  <c r="Z9" i="2" s="1"/>
  <c r="W42" i="2"/>
  <c r="W9" i="2" s="1"/>
  <c r="X42" i="2"/>
  <c r="X9" i="2" s="1"/>
  <c r="BD31" i="2"/>
  <c r="BB31" i="2"/>
  <c r="BA31" i="2"/>
  <c r="BB70" i="2"/>
  <c r="BD70" i="2"/>
  <c r="BA70" i="2"/>
  <c r="N42" i="2"/>
  <c r="N9" i="2" s="1"/>
  <c r="J9" i="2"/>
  <c r="L42" i="2"/>
  <c r="L9" i="2" s="1"/>
  <c r="K42" i="2"/>
  <c r="K9" i="2" s="1"/>
  <c r="AV26" i="2"/>
  <c r="AV7" i="2" s="1"/>
  <c r="AU26" i="2"/>
  <c r="AU7" i="2" s="1"/>
  <c r="AT76" i="2"/>
  <c r="AT7" i="2"/>
  <c r="AX26" i="2"/>
  <c r="AX7" i="2" s="1"/>
  <c r="BB65" i="2"/>
  <c r="BD65" i="2"/>
  <c r="BA65" i="2"/>
  <c r="BB38" i="2"/>
  <c r="BA38" i="2"/>
  <c r="BD38" i="2"/>
  <c r="Z26" i="2"/>
  <c r="Z7" i="2" s="1"/>
  <c r="V7" i="2"/>
  <c r="V14" i="2" s="1"/>
  <c r="X26" i="2"/>
  <c r="X7" i="2" s="1"/>
  <c r="W26" i="2"/>
  <c r="W7" i="2" s="1"/>
  <c r="V76" i="2"/>
  <c r="AZ34" i="2"/>
  <c r="BD29" i="2"/>
  <c r="BB29" i="2"/>
  <c r="BA29" i="2"/>
  <c r="AZ26" i="2"/>
  <c r="BD21" i="2"/>
  <c r="BB21" i="2"/>
  <c r="BA21" i="2"/>
  <c r="AS76" i="2"/>
  <c r="AS7" i="2"/>
  <c r="AS14" i="2" s="1"/>
  <c r="AI50" i="2"/>
  <c r="AI10" i="2" s="1"/>
  <c r="AH10" i="2"/>
  <c r="AL50" i="2"/>
  <c r="AL10" i="2" s="1"/>
  <c r="AJ50" i="2"/>
  <c r="AJ10" i="2" s="1"/>
  <c r="BA41" i="2"/>
  <c r="BB41" i="2"/>
  <c r="BD41" i="2"/>
  <c r="BA47" i="2"/>
  <c r="BD47" i="2"/>
  <c r="BB47" i="2"/>
  <c r="AG76" i="2"/>
  <c r="AG7" i="2"/>
  <c r="AG14" i="2" s="1"/>
  <c r="X50" i="2"/>
  <c r="X10" i="2" s="1"/>
  <c r="W50" i="2"/>
  <c r="W10" i="2" s="1"/>
  <c r="V10" i="2"/>
  <c r="Z50" i="2"/>
  <c r="Z10" i="2" s="1"/>
  <c r="AY34" i="2"/>
  <c r="AY8" i="2" s="1"/>
  <c r="K74" i="2"/>
  <c r="K13" i="2" s="1"/>
  <c r="L74" i="2"/>
  <c r="L13" i="2" s="1"/>
  <c r="J13" i="2"/>
  <c r="N74" i="2"/>
  <c r="N13" i="2" s="1"/>
  <c r="AY50" i="2"/>
  <c r="AY10" i="2" s="1"/>
  <c r="AH76" i="2"/>
  <c r="AL26" i="2"/>
  <c r="AL7" i="2" s="1"/>
  <c r="AJ26" i="2"/>
  <c r="AJ7" i="2" s="1"/>
  <c r="AI26" i="2"/>
  <c r="AI7" i="2" s="1"/>
  <c r="AH7" i="2"/>
  <c r="BD56" i="2"/>
  <c r="BB56" i="2"/>
  <c r="BA56" i="2"/>
  <c r="J12" i="2"/>
  <c r="L66" i="2"/>
  <c r="L12" i="2" s="1"/>
  <c r="N66" i="2"/>
  <c r="N12" i="2" s="1"/>
  <c r="K66" i="2"/>
  <c r="K12" i="2" s="1"/>
  <c r="AI25" i="1"/>
  <c r="AI6" i="1" s="1"/>
  <c r="Z25" i="1"/>
  <c r="Z6" i="1" s="1"/>
  <c r="X25" i="1"/>
  <c r="X6" i="1" s="1"/>
  <c r="W25" i="1"/>
  <c r="W6" i="1" s="1"/>
  <c r="AS13" i="1"/>
  <c r="AX57" i="1"/>
  <c r="AX10" i="1" s="1"/>
  <c r="Z49" i="1"/>
  <c r="Z9" i="1" s="1"/>
  <c r="BB28" i="1"/>
  <c r="AG13" i="1"/>
  <c r="AL25" i="1"/>
  <c r="AL6" i="1" s="1"/>
  <c r="AZ33" i="1"/>
  <c r="BD33" i="1" s="1"/>
  <c r="BD7" i="1" s="1"/>
  <c r="AY73" i="1"/>
  <c r="AY12" i="1" s="1"/>
  <c r="AY57" i="1"/>
  <c r="AY10" i="1" s="1"/>
  <c r="AJ25" i="1"/>
  <c r="AJ6" i="1" s="1"/>
  <c r="BB70" i="1"/>
  <c r="BD70" i="1"/>
  <c r="X49" i="1"/>
  <c r="X9" i="1" s="1"/>
  <c r="T13" i="1"/>
  <c r="BA44" i="1"/>
  <c r="BB32" i="1"/>
  <c r="BD32" i="1"/>
  <c r="AU49" i="1"/>
  <c r="AU9" i="1" s="1"/>
  <c r="W49" i="1"/>
  <c r="W9" i="1" s="1"/>
  <c r="BB29" i="1"/>
  <c r="AI49" i="1"/>
  <c r="AI9" i="1" s="1"/>
  <c r="BB47" i="1"/>
  <c r="AQ13" i="1"/>
  <c r="BA32" i="1"/>
  <c r="AT13" i="1"/>
  <c r="AV13" i="1" s="1"/>
  <c r="AJ49" i="1"/>
  <c r="AJ9" i="1" s="1"/>
  <c r="BA47" i="1"/>
  <c r="AX13" i="1"/>
  <c r="AU13" i="1"/>
  <c r="BB39" i="1"/>
  <c r="AH75" i="1"/>
  <c r="AL75" i="1" s="1"/>
  <c r="AH10" i="1"/>
  <c r="AH13" i="1" s="1"/>
  <c r="BB68" i="1"/>
  <c r="AU57" i="1"/>
  <c r="AU10" i="1" s="1"/>
  <c r="BA70" i="1"/>
  <c r="AI33" i="1"/>
  <c r="AI7" i="1" s="1"/>
  <c r="BA39" i="1"/>
  <c r="AJ33" i="1"/>
  <c r="AJ7" i="1" s="1"/>
  <c r="AU25" i="1"/>
  <c r="AU6" i="1" s="1"/>
  <c r="BC75" i="1"/>
  <c r="BC13" i="1" s="1"/>
  <c r="AY41" i="1"/>
  <c r="AZ65" i="1"/>
  <c r="BD65" i="1" s="1"/>
  <c r="BB61" i="1"/>
  <c r="U75" i="1"/>
  <c r="AL33" i="1"/>
  <c r="AL7" i="1" s="1"/>
  <c r="BA61" i="1"/>
  <c r="V13" i="1"/>
  <c r="BA38" i="1"/>
  <c r="BB38" i="1"/>
  <c r="AZ73" i="1"/>
  <c r="BD73" i="1" s="1"/>
  <c r="BA68" i="1"/>
  <c r="AY49" i="1"/>
  <c r="AY9" i="1" s="1"/>
  <c r="BB30" i="1"/>
  <c r="BA30" i="1"/>
  <c r="AZ41" i="1"/>
  <c r="BD41" i="1" s="1"/>
  <c r="BA36" i="1"/>
  <c r="BB71" i="1"/>
  <c r="AV57" i="1"/>
  <c r="AV10" i="1" s="1"/>
  <c r="BB36" i="1"/>
  <c r="AZ57" i="1"/>
  <c r="BD57" i="1" s="1"/>
  <c r="BA52" i="1"/>
  <c r="BB62" i="1"/>
  <c r="BA62" i="1"/>
  <c r="BA48" i="1"/>
  <c r="BB48" i="1"/>
  <c r="L57" i="1"/>
  <c r="L10" i="1" s="1"/>
  <c r="L41" i="1"/>
  <c r="L8" i="1" s="1"/>
  <c r="N41" i="1"/>
  <c r="N8" i="1" s="1"/>
  <c r="BA72" i="1"/>
  <c r="BB72" i="1"/>
  <c r="AS75" i="1"/>
  <c r="BA71" i="1"/>
  <c r="BB52" i="1"/>
  <c r="BA37" i="1"/>
  <c r="AG75" i="1"/>
  <c r="AI75" i="1" s="1"/>
  <c r="K57" i="1"/>
  <c r="K10" i="1" s="1"/>
  <c r="Z33" i="1"/>
  <c r="Z7" i="1" s="1"/>
  <c r="BB64" i="1"/>
  <c r="AY65" i="1"/>
  <c r="AY11" i="1" s="1"/>
  <c r="BB56" i="1"/>
  <c r="BA56" i="1"/>
  <c r="W33" i="1"/>
  <c r="W7" i="1" s="1"/>
  <c r="X33" i="1"/>
  <c r="X7" i="1" s="1"/>
  <c r="BA64" i="1"/>
  <c r="Z57" i="1"/>
  <c r="Z10" i="1" s="1"/>
  <c r="BB60" i="1"/>
  <c r="AY33" i="1"/>
  <c r="BB46" i="1"/>
  <c r="BA46" i="1"/>
  <c r="W57" i="1"/>
  <c r="W10" i="1" s="1"/>
  <c r="BB31" i="1"/>
  <c r="BA60" i="1"/>
  <c r="AZ49" i="1"/>
  <c r="BD49" i="1" s="1"/>
  <c r="BA29" i="1"/>
  <c r="X57" i="1"/>
  <c r="X10" i="1" s="1"/>
  <c r="BA31" i="1"/>
  <c r="BB44" i="1"/>
  <c r="AX41" i="1"/>
  <c r="AX8" i="1" s="1"/>
  <c r="AU41" i="1"/>
  <c r="AU8" i="1" s="1"/>
  <c r="AV41" i="1"/>
  <c r="AV8" i="1" s="1"/>
  <c r="AX73" i="1"/>
  <c r="AX12" i="1" s="1"/>
  <c r="AV73" i="1"/>
  <c r="AV12" i="1" s="1"/>
  <c r="AU73" i="1"/>
  <c r="AU12" i="1" s="1"/>
  <c r="AU65" i="1"/>
  <c r="AU11" i="1" s="1"/>
  <c r="AV65" i="1"/>
  <c r="AV11" i="1" s="1"/>
  <c r="AX65" i="1"/>
  <c r="AX11" i="1" s="1"/>
  <c r="AT75" i="1"/>
  <c r="AJ73" i="1"/>
  <c r="AJ12" i="1" s="1"/>
  <c r="AI73" i="1"/>
  <c r="AI12" i="1" s="1"/>
  <c r="AL73" i="1"/>
  <c r="AL12" i="1" s="1"/>
  <c r="AJ57" i="1"/>
  <c r="AJ10" i="1" s="1"/>
  <c r="AI57" i="1"/>
  <c r="AI10" i="1" s="1"/>
  <c r="AL57" i="1"/>
  <c r="AL10" i="1" s="1"/>
  <c r="W73" i="1"/>
  <c r="W12" i="1" s="1"/>
  <c r="X73" i="1"/>
  <c r="X12" i="1" s="1"/>
  <c r="Z73" i="1"/>
  <c r="Z12" i="1" s="1"/>
  <c r="W41" i="1"/>
  <c r="W8" i="1" s="1"/>
  <c r="Z41" i="1"/>
  <c r="Z8" i="1" s="1"/>
  <c r="X41" i="1"/>
  <c r="X8" i="1" s="1"/>
  <c r="V75" i="1"/>
  <c r="W65" i="1"/>
  <c r="W11" i="1" s="1"/>
  <c r="Z65" i="1"/>
  <c r="Z11" i="1" s="1"/>
  <c r="X65" i="1"/>
  <c r="X11" i="1" s="1"/>
  <c r="K73" i="1"/>
  <c r="K12" i="1" s="1"/>
  <c r="L73" i="1"/>
  <c r="L12" i="1" s="1"/>
  <c r="N12" i="1"/>
  <c r="J12" i="1"/>
  <c r="N65" i="1"/>
  <c r="N11" i="1" s="1"/>
  <c r="L65" i="1"/>
  <c r="L11" i="1" s="1"/>
  <c r="K65" i="1"/>
  <c r="K11" i="1" s="1"/>
  <c r="J11" i="1"/>
  <c r="L49" i="1"/>
  <c r="L9" i="1" s="1"/>
  <c r="K49" i="1"/>
  <c r="K9" i="1" s="1"/>
  <c r="N49" i="1"/>
  <c r="N9" i="1" s="1"/>
  <c r="J9" i="1"/>
  <c r="G11" i="1"/>
  <c r="G12" i="1"/>
  <c r="D11" i="1"/>
  <c r="D12" i="1"/>
  <c r="F11" i="1"/>
  <c r="F12" i="1"/>
  <c r="E11" i="1"/>
  <c r="E12" i="1"/>
  <c r="H11" i="1"/>
  <c r="H12" i="1"/>
  <c r="C75" i="1"/>
  <c r="H6" i="1"/>
  <c r="H75" i="1"/>
  <c r="G6" i="1"/>
  <c r="G75" i="1"/>
  <c r="F6" i="1"/>
  <c r="F75" i="1"/>
  <c r="E6" i="1"/>
  <c r="E75" i="1"/>
  <c r="D6" i="1"/>
  <c r="D75" i="1"/>
  <c r="K23" i="1"/>
  <c r="L23" i="1"/>
  <c r="K24" i="1"/>
  <c r="L24" i="1"/>
  <c r="K22" i="1"/>
  <c r="L22" i="1"/>
  <c r="L20" i="1"/>
  <c r="N20" i="1"/>
  <c r="K20" i="1"/>
  <c r="L21" i="1"/>
  <c r="K21" i="1"/>
  <c r="AZ21" i="1"/>
  <c r="BD21" i="1" s="1"/>
  <c r="AZ20" i="1"/>
  <c r="AY23" i="1"/>
  <c r="AZ22" i="1"/>
  <c r="BD22" i="1" s="1"/>
  <c r="AZ23" i="1"/>
  <c r="BD23" i="1" s="1"/>
  <c r="AY20" i="1"/>
  <c r="AZ24" i="1"/>
  <c r="BD24" i="1" s="1"/>
  <c r="AY22" i="1"/>
  <c r="AY21" i="1"/>
  <c r="I25" i="1"/>
  <c r="I6" i="1" s="1"/>
  <c r="C6" i="1"/>
  <c r="C13" i="1" s="1"/>
  <c r="J25" i="1"/>
  <c r="AY24" i="1"/>
  <c r="I8" i="1"/>
  <c r="I7" i="1"/>
  <c r="BA33" i="1" l="1"/>
  <c r="BA7" i="1" s="1"/>
  <c r="I13" i="1"/>
  <c r="Z76" i="2"/>
  <c r="W76" i="2"/>
  <c r="X76" i="2"/>
  <c r="J14" i="2"/>
  <c r="L76" i="2"/>
  <c r="K76" i="2"/>
  <c r="N76" i="2"/>
  <c r="AH14" i="2"/>
  <c r="AY76" i="2"/>
  <c r="AY14" i="2" s="1"/>
  <c r="AY7" i="2"/>
  <c r="BB42" i="2"/>
  <c r="BB9" i="2" s="1"/>
  <c r="BA42" i="2"/>
  <c r="BA9" i="2" s="1"/>
  <c r="BD42" i="2"/>
  <c r="BD9" i="2" s="1"/>
  <c r="AZ9" i="2"/>
  <c r="W14" i="2"/>
  <c r="Z14" i="2"/>
  <c r="X14" i="2"/>
  <c r="AZ10" i="2"/>
  <c r="BD50" i="2"/>
  <c r="BD10" i="2" s="1"/>
  <c r="BB50" i="2"/>
  <c r="BB10" i="2" s="1"/>
  <c r="BA50" i="2"/>
  <c r="BA10" i="2" s="1"/>
  <c r="AZ12" i="2"/>
  <c r="BD66" i="2"/>
  <c r="BD12" i="2" s="1"/>
  <c r="BB66" i="2"/>
  <c r="BB12" i="2" s="1"/>
  <c r="BA66" i="2"/>
  <c r="BA12" i="2" s="1"/>
  <c r="AL76" i="2"/>
  <c r="AJ76" i="2"/>
  <c r="AI76" i="2"/>
  <c r="BB74" i="2"/>
  <c r="BB13" i="2" s="1"/>
  <c r="BD74" i="2"/>
  <c r="BD13" i="2" s="1"/>
  <c r="AZ13" i="2"/>
  <c r="BA74" i="2"/>
  <c r="BA13" i="2" s="1"/>
  <c r="AT14" i="2"/>
  <c r="AV76" i="2"/>
  <c r="AX76" i="2"/>
  <c r="AU76" i="2"/>
  <c r="AZ8" i="2"/>
  <c r="BD34" i="2"/>
  <c r="BD8" i="2" s="1"/>
  <c r="BA34" i="2"/>
  <c r="BA8" i="2" s="1"/>
  <c r="BB34" i="2"/>
  <c r="BB8" i="2" s="1"/>
  <c r="BD58" i="2"/>
  <c r="BD11" i="2" s="1"/>
  <c r="BA58" i="2"/>
  <c r="BA11" i="2" s="1"/>
  <c r="BB58" i="2"/>
  <c r="BB11" i="2" s="1"/>
  <c r="AZ11" i="2"/>
  <c r="AZ76" i="2"/>
  <c r="AZ7" i="2"/>
  <c r="BD26" i="2"/>
  <c r="BD7" i="2" s="1"/>
  <c r="BB26" i="2"/>
  <c r="BB7" i="2" s="1"/>
  <c r="BA26" i="2"/>
  <c r="BB33" i="1"/>
  <c r="H13" i="1"/>
  <c r="AJ13" i="1"/>
  <c r="AI13" i="1"/>
  <c r="AL13" i="1"/>
  <c r="AZ11" i="1"/>
  <c r="BB65" i="1"/>
  <c r="BB11" i="1" s="1"/>
  <c r="BA65" i="1"/>
  <c r="BA11" i="1" s="1"/>
  <c r="BD11" i="1"/>
  <c r="BD8" i="1"/>
  <c r="BB41" i="1"/>
  <c r="BA41" i="1"/>
  <c r="BA8" i="1" s="1"/>
  <c r="AJ75" i="1"/>
  <c r="AZ10" i="1"/>
  <c r="BB57" i="1"/>
  <c r="BB10" i="1" s="1"/>
  <c r="BD10" i="1"/>
  <c r="BA57" i="1"/>
  <c r="BA10" i="1" s="1"/>
  <c r="AZ12" i="1"/>
  <c r="BD12" i="1"/>
  <c r="BA73" i="1"/>
  <c r="BA12" i="1" s="1"/>
  <c r="BB73" i="1"/>
  <c r="BB12" i="1" s="1"/>
  <c r="N25" i="1"/>
  <c r="L25" i="1"/>
  <c r="L6" i="1" s="1"/>
  <c r="AZ9" i="1"/>
  <c r="BD9" i="1"/>
  <c r="BA49" i="1"/>
  <c r="BA9" i="1" s="1"/>
  <c r="BB49" i="1"/>
  <c r="BB9" i="1" s="1"/>
  <c r="Z13" i="1"/>
  <c r="W13" i="1"/>
  <c r="X13" i="1"/>
  <c r="AX75" i="1"/>
  <c r="AV75" i="1"/>
  <c r="AU75" i="1"/>
  <c r="Z75" i="1"/>
  <c r="X75" i="1"/>
  <c r="W75" i="1"/>
  <c r="D13" i="1"/>
  <c r="E13" i="1"/>
  <c r="F13" i="1"/>
  <c r="G13" i="1"/>
  <c r="J75" i="1"/>
  <c r="N75" i="1" s="1"/>
  <c r="I75" i="1"/>
  <c r="J7" i="1"/>
  <c r="BA21" i="1"/>
  <c r="BB21" i="1"/>
  <c r="BB22" i="1"/>
  <c r="BA22" i="1"/>
  <c r="BB24" i="1"/>
  <c r="BA24" i="1"/>
  <c r="BD20" i="1"/>
  <c r="BB20" i="1"/>
  <c r="BA20" i="1"/>
  <c r="J6" i="1"/>
  <c r="K25" i="1"/>
  <c r="K6" i="1" s="1"/>
  <c r="J8" i="1"/>
  <c r="BB23" i="1"/>
  <c r="BA23" i="1"/>
  <c r="AZ25" i="1"/>
  <c r="AY8" i="1"/>
  <c r="AY25" i="1"/>
  <c r="AY75" i="1" s="1"/>
  <c r="AY13" i="1" s="1"/>
  <c r="AY7" i="1"/>
  <c r="J13" i="1" l="1"/>
  <c r="N13" i="1" s="1"/>
  <c r="AX14" i="2"/>
  <c r="AU14" i="2"/>
  <c r="AV14" i="2"/>
  <c r="AL14" i="2"/>
  <c r="AJ14" i="2"/>
  <c r="AI14" i="2"/>
  <c r="L14" i="2"/>
  <c r="K14" i="2"/>
  <c r="N14" i="2"/>
  <c r="BA7" i="2"/>
  <c r="BD76" i="2"/>
  <c r="BD14" i="2" s="1"/>
  <c r="BB76" i="2"/>
  <c r="BB14" i="2" s="1"/>
  <c r="BA76" i="2"/>
  <c r="BA14" i="2" s="1"/>
  <c r="AZ14" i="2"/>
  <c r="AZ6" i="1"/>
  <c r="AZ75" i="1"/>
  <c r="BD25" i="1"/>
  <c r="BD6" i="1" s="1"/>
  <c r="K7" i="1"/>
  <c r="AZ7" i="1"/>
  <c r="BB7" i="1"/>
  <c r="L75" i="1"/>
  <c r="K75" i="1"/>
  <c r="AZ8" i="1"/>
  <c r="BB8" i="1"/>
  <c r="BB25" i="1"/>
  <c r="BB6" i="1" s="1"/>
  <c r="BA25" i="1"/>
  <c r="AY6" i="1"/>
  <c r="K13" i="1" l="1"/>
  <c r="L13" i="1"/>
  <c r="BD75" i="1"/>
  <c r="BD13" i="1" s="1"/>
  <c r="AZ13" i="1"/>
  <c r="BA6" i="1"/>
  <c r="BB75" i="1"/>
  <c r="BB13" i="1" s="1"/>
  <c r="BA75" i="1"/>
  <c r="BA13" i="1" s="1"/>
  <c r="N6" i="1"/>
</calcChain>
</file>

<file path=xl/sharedStrings.xml><?xml version="1.0" encoding="utf-8"?>
<sst xmlns="http://schemas.openxmlformats.org/spreadsheetml/2006/main" count="462" uniqueCount="79">
  <si>
    <t xml:space="preserve"> </t>
  </si>
  <si>
    <t>JANUARY</t>
  </si>
  <si>
    <t>FEBRUARY</t>
  </si>
  <si>
    <t>MARCH</t>
  </si>
  <si>
    <t>APRIL</t>
  </si>
  <si>
    <t>MAY</t>
  </si>
  <si>
    <t>JUNE</t>
  </si>
  <si>
    <t>JULY</t>
  </si>
  <si>
    <t>AUGUST</t>
  </si>
  <si>
    <t>SEPTEMBER</t>
  </si>
  <si>
    <t>OCTOBER</t>
  </si>
  <si>
    <t>NOVEMBER</t>
  </si>
  <si>
    <t>DECEMBER</t>
  </si>
  <si>
    <t>YEAR-END SUMMARY</t>
  </si>
  <si>
    <t>BUDGET</t>
  </si>
  <si>
    <t>ACTUAL</t>
  </si>
  <si>
    <t>YEAR END</t>
  </si>
  <si>
    <t>Summary</t>
  </si>
  <si>
    <t>CLICK HERE TO CREATE IN SMARTSHEET</t>
  </si>
  <si>
    <t>Expenses</t>
  </si>
  <si>
    <t>Quarterly Leads</t>
  </si>
  <si>
    <t>Cost per Lead</t>
  </si>
  <si>
    <t>Quarter One</t>
  </si>
  <si>
    <t>Quarter Two</t>
  </si>
  <si>
    <t>Quarter Three</t>
  </si>
  <si>
    <t>Quarter Four</t>
  </si>
  <si>
    <t>Comments</t>
  </si>
  <si>
    <t>Total</t>
  </si>
  <si>
    <t>Budget Report</t>
  </si>
  <si>
    <t>Paid Media</t>
  </si>
  <si>
    <t>Search Advertising</t>
  </si>
  <si>
    <t>Social Media Advertising</t>
  </si>
  <si>
    <t>Display and Programmatic Ads</t>
  </si>
  <si>
    <t>Podcast and Influencer Sponsorships</t>
  </si>
  <si>
    <t>Owned Media</t>
  </si>
  <si>
    <t>SEO and Content Development</t>
  </si>
  <si>
    <t>Website Maintenance and Hosting</t>
  </si>
  <si>
    <t>Blog and Newsletter Management</t>
  </si>
  <si>
    <t>Email Marketing Tools and Services</t>
  </si>
  <si>
    <t>Earned Media</t>
  </si>
  <si>
    <t>Public Relations and Media Outreach</t>
  </si>
  <si>
    <t>Community Engagement and User Advocacy</t>
  </si>
  <si>
    <t>Reviews and Organic Mentions</t>
  </si>
  <si>
    <t>Events and Promotions</t>
  </si>
  <si>
    <t>Trade Shows and Conferences</t>
  </si>
  <si>
    <t>Sponsorships and Partnerships</t>
  </si>
  <si>
    <t>Swag and Promotional Materials</t>
  </si>
  <si>
    <t>Product Launch Events</t>
  </si>
  <si>
    <t>Tools and Technology</t>
  </si>
  <si>
    <t>Marketing Automation Software</t>
  </si>
  <si>
    <t>CRM and Customer Journey Platforms</t>
  </si>
  <si>
    <t>Analytics and Reporting Tools</t>
  </si>
  <si>
    <t>Graphic Design and Creative Subscriptions</t>
  </si>
  <si>
    <t>Team and Operations</t>
  </si>
  <si>
    <t>Training and Certifications</t>
  </si>
  <si>
    <t>Freelancers and Creative Contractors</t>
  </si>
  <si>
    <t>Internal Campaign Testing Budget</t>
  </si>
  <si>
    <t>Marketing Department Overhead</t>
  </si>
  <si>
    <t>Other Marketing Expenses</t>
  </si>
  <si>
    <t>Market Research and Surveys</t>
  </si>
  <si>
    <t>Charitable or Cause-Based Campaigns</t>
  </si>
  <si>
    <t>Miscellaneous Marketing Expenses</t>
  </si>
  <si>
    <t>Totals</t>
  </si>
  <si>
    <t>Monthly Expense Totals</t>
  </si>
  <si>
    <t>Expense Categories</t>
  </si>
  <si>
    <t>Budget</t>
  </si>
  <si>
    <t>Actual</t>
  </si>
  <si>
    <t>$ Difference</t>
  </si>
  <si>
    <t>% Difference</t>
  </si>
  <si>
    <t>Notes</t>
  </si>
  <si>
    <r>
      <rPr>
        <b/>
        <sz val="12"/>
        <color rgb="FFFFFFFF"/>
        <rFont val="Century Gothic"/>
        <family val="2"/>
      </rPr>
      <t>Quarter Four</t>
    </r>
    <r>
      <rPr>
        <sz val="12"/>
        <color rgb="FFFFFFFF"/>
        <rFont val="Century Gothic"/>
        <family val="2"/>
      </rPr>
      <t xml:space="preserve">
</t>
    </r>
    <r>
      <rPr>
        <sz val="10"/>
        <color rgb="FFFFFFFF"/>
        <rFont val="Century Gothic"/>
        <family val="2"/>
      </rPr>
      <t xml:space="preserve">Enter </t>
    </r>
    <r>
      <rPr>
        <b/>
        <sz val="10"/>
        <color rgb="FFFFFFFF"/>
        <rFont val="Century Gothic"/>
        <family val="2"/>
      </rPr>
      <t>Quarterly Leads</t>
    </r>
    <r>
      <rPr>
        <sz val="10"/>
        <color rgb="FFFFFFFF"/>
        <rFont val="Century Gothic"/>
        <family val="2"/>
      </rPr>
      <t xml:space="preserve"> only - all other columns auto-calculate.</t>
    </r>
  </si>
  <si>
    <r>
      <rPr>
        <b/>
        <sz val="12"/>
        <color rgb="FFFFFFFF"/>
        <rFont val="Century Gothic"/>
        <family val="2"/>
      </rPr>
      <t>Quarter One</t>
    </r>
    <r>
      <rPr>
        <sz val="12"/>
        <color rgb="FFFFFFFF"/>
        <rFont val="Century Gothic"/>
        <family val="2"/>
      </rPr>
      <t xml:space="preserve">
</t>
    </r>
    <r>
      <rPr>
        <sz val="10"/>
        <color rgb="FFFFFFFF"/>
        <rFont val="Century Gothic"/>
        <family val="2"/>
      </rPr>
      <t xml:space="preserve">Enter </t>
    </r>
    <r>
      <rPr>
        <b/>
        <sz val="10"/>
        <color rgb="FFFFFFFF"/>
        <rFont val="Century Gothic"/>
        <family val="2"/>
      </rPr>
      <t>Quarterly Leads</t>
    </r>
    <r>
      <rPr>
        <sz val="10"/>
        <color rgb="FFFFFFFF"/>
        <rFont val="Century Gothic"/>
        <family val="2"/>
      </rPr>
      <t xml:space="preserve"> only - all other columns auto-calculate.</t>
    </r>
  </si>
  <si>
    <r>
      <rPr>
        <b/>
        <sz val="12"/>
        <color rgb="FFFFFFFF"/>
        <rFont val="Century Gothic"/>
        <family val="2"/>
      </rPr>
      <t>Quarter Two</t>
    </r>
    <r>
      <rPr>
        <sz val="12"/>
        <color rgb="FFFFFFFF"/>
        <rFont val="Century Gothic"/>
        <family val="2"/>
      </rPr>
      <t xml:space="preserve">
</t>
    </r>
    <r>
      <rPr>
        <sz val="10"/>
        <color rgb="FFFFFFFF"/>
        <rFont val="Century Gothic"/>
        <family val="2"/>
      </rPr>
      <t xml:space="preserve">Enter </t>
    </r>
    <r>
      <rPr>
        <b/>
        <sz val="10"/>
        <color rgb="FFFFFFFF"/>
        <rFont val="Century Gothic"/>
        <family val="2"/>
      </rPr>
      <t>Quarterly Leads</t>
    </r>
    <r>
      <rPr>
        <sz val="10"/>
        <color rgb="FFFFFFFF"/>
        <rFont val="Century Gothic"/>
        <family val="2"/>
      </rPr>
      <t xml:space="preserve"> only - all other columns auto-calculate.</t>
    </r>
  </si>
  <si>
    <r>
      <rPr>
        <b/>
        <sz val="12"/>
        <color rgb="FFFFFFFF"/>
        <rFont val="Century Gothic"/>
        <family val="2"/>
      </rPr>
      <t>Quarter Three</t>
    </r>
    <r>
      <rPr>
        <sz val="12"/>
        <color rgb="FFFFFFFF"/>
        <rFont val="Century Gothic"/>
        <family val="2"/>
      </rPr>
      <t xml:space="preserve">
</t>
    </r>
    <r>
      <rPr>
        <sz val="10"/>
        <color rgb="FFFFFFFF"/>
        <rFont val="Century Gothic"/>
        <family val="2"/>
      </rPr>
      <t xml:space="preserve">Enter </t>
    </r>
    <r>
      <rPr>
        <b/>
        <sz val="10"/>
        <color rgb="FFFFFFFF"/>
        <rFont val="Century Gothic"/>
        <family val="2"/>
      </rPr>
      <t>Quarterly Leads</t>
    </r>
    <r>
      <rPr>
        <sz val="10"/>
        <color rgb="FFFFFFFF"/>
        <rFont val="Century Gothic"/>
        <family val="2"/>
      </rPr>
      <t xml:space="preserve"> only - all other columns auto-calculate.</t>
    </r>
  </si>
  <si>
    <t>Enter data into non-shaded cells only.</t>
  </si>
  <si>
    <r>
      <t xml:space="preserve">Enter data into non-shaded cells in the </t>
    </r>
    <r>
      <rPr>
        <b/>
        <sz val="12"/>
        <color theme="4"/>
        <rFont val="Century Gothic"/>
        <family val="2"/>
      </rPr>
      <t>Budget Report</t>
    </r>
    <r>
      <rPr>
        <b/>
        <sz val="12"/>
        <color rgb="FF000000"/>
        <rFont val="Century Gothic"/>
        <family val="2"/>
      </rPr>
      <t xml:space="preserve"> </t>
    </r>
    <r>
      <rPr>
        <sz val="12"/>
        <color rgb="FF000000"/>
        <rFont val="Century Gothic"/>
        <family val="2"/>
      </rPr>
      <t xml:space="preserve">table below. All information in the </t>
    </r>
    <r>
      <rPr>
        <b/>
        <sz val="12"/>
        <color rgb="FFCBC323"/>
        <rFont val="Century Gothic"/>
        <family val="2"/>
      </rPr>
      <t>Summary</t>
    </r>
    <r>
      <rPr>
        <sz val="12"/>
        <color rgb="FF000000"/>
        <rFont val="Century Gothic"/>
        <family val="2"/>
      </rPr>
      <t xml:space="preserve"> table at the top, including the Expense Categories, will auto-populate from the </t>
    </r>
    <r>
      <rPr>
        <b/>
        <sz val="12"/>
        <color theme="4"/>
        <rFont val="Century Gothic"/>
        <family val="2"/>
      </rPr>
      <t>Budget Report</t>
    </r>
    <r>
      <rPr>
        <sz val="12"/>
        <color rgb="FF000000"/>
        <rFont val="Century Gothic"/>
        <family val="2"/>
      </rPr>
      <t xml:space="preserve"> data.</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</si>
  <si>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</si>
  <si>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Marketing Budget Template Example</t>
  </si>
  <si>
    <t xml:space="preserve">Marketing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</si>
</sst>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6" x14ac:knownFonts="1">
    <font>
      <sz val="10"/>
      <color rgb="FF000000"/>
      <name val="Arial"/>
    </font>
    <font>
      <sz val="11"/>
      <color theme="1"/>
      <name val="Aptos Narrow"/>
      <family val="2"/>
      <scheme val="minor"/>
    </font>
    <font>
      <sz val="10"/>
      <name val="Arial"/>
      <family val="2"/>
    </font>
    <font>
      <b/>
      <sz val="16"/>
      <color rgb="FF0B5394"/>
      <name val="Arial"/>
      <family val="2"/>
    </font>
    <font>
      <sz val="12"/>
      <color rgb="FF000000"/>
      <name val="Arial"/>
      <family val="2"/>
    </font>
    <font>
      <b/>
      <u/>
      <sz val="16"/>
      <color rgb="FFFFFFFF"/>
      <name val="Arial"/>
      <family val="2"/>
    </font>
    <font>
      <u/>
      <sz val="12"/>
      <color rgb="FF000000"/>
      <name val="Arial"/>
      <family val="2"/>
    </font>
    <font>
      <b/>
      <sz val="10"/>
      <name val="Arial"/>
      <family val="2"/>
    </font>
    <font>
      <sz val="10"/>
      <name val="Century Gothic"/>
      <family val="2"/>
    </font>
    <font>
      <sz val="10"/>
      <color rgb="FF000000"/>
      <name val="Century Gothic"/>
      <family val="2"/>
    </font>
    <font>
      <sz val="8"/>
      <color rgb="FF000000"/>
      <name val="Century Gothic"/>
      <family val="2"/>
    </font>
    <font>
      <sz val="12"/>
      <name val="Century Gothic"/>
      <family val="2"/>
    </font>
    <font>
      <sz val="12"/>
      <color rgb="FFFFFFFF"/>
      <name val="Century Gothic"/>
      <family val="2"/>
    </font>
    <font>
      <sz val="10"/>
      <name val="Arial"/>
      <family val="2"/>
    </font>
    <font>
      <sz val="10"/>
      <color rgb="FFFFFFFF"/>
      <name val="Century Gothic"/>
      <family val="2"/>
    </font>
    <font>
      <sz val="10"/>
      <color rgb="FF000000"/>
      <name val="Arial"/>
      <family val="2"/>
    </font>
    <font>
      <b/>
      <sz val="10"/>
      <name val="Century Gothic"/>
      <family val="2"/>
    </font>
    <font>
      <b/>
      <sz val="22"/>
      <color theme="0"/>
      <name val="Century Gothic"/>
      <family val="2"/>
    </font>
    <font>
      <b/>
      <sz val="22"/>
      <color theme="1" tint="0.34998626667073579"/>
      <name val="Century Gothic"/>
      <family val="2"/>
    </font>
    <font>
      <b/>
      <sz val="10"/>
      <color rgb="FFFFFFFF"/>
      <name val="Century Gothic"/>
      <family val="2"/>
    </font>
    <font>
      <sz val="12"/>
      <color rgb="FF000000"/>
      <name val="Century Gothic"/>
      <family val="2"/>
    </font>
    <font>
      <b/>
      <sz val="10"/>
      <color theme="1"/>
      <name val="Century Gothic"/>
      <family val="2"/>
    </font>
    <font>
      <sz val="10"/>
      <color theme="0"/>
      <name val="Century Gothic"/>
      <family val="2"/>
    </font>
    <font>
      <b/>
      <sz val="10"/>
      <color theme="0"/>
      <name val="Century Gothic"/>
      <family val="2"/>
    </font>
    <font>
      <sz val="12"/>
      <color theme="0"/>
      <name val="Century Gothic"/>
      <family val="2"/>
    </font>
    <font>
      <b/>
      <sz val="12"/>
      <color rgb="FFFFFFFF"/>
      <name val="Century Gothic"/>
      <family val="2"/>
    </font>
    <font>
      <b/>
      <sz val="12"/>
      <color rgb="FF000000"/>
      <name val="Century Gothic"/>
      <family val="2"/>
    </font>
    <font>
      <b/>
      <sz val="10"/>
      <color rgb="FF000000"/>
      <name val="Century Gothic"/>
      <family val="2"/>
    </font>
    <font>
      <sz val="12"/>
      <color theme="1" tint="0.34998626667073579"/>
      <name val="Century Gothic"/>
      <family val="2"/>
    </font>
    <font>
      <b/>
      <sz val="12"/>
      <color theme="4"/>
      <name val="Century Gothic"/>
      <family val="2"/>
    </font>
    <font>
      <b/>
      <sz val="22"/>
      <color rgb="FFCBC323"/>
      <name val="Century Gothic"/>
      <family val="2"/>
    </font>
    <font>
      <b/>
      <sz val="12"/>
      <color rgb="FFCBC323"/>
      <name val="Century Gothic"/>
      <family val="2"/>
    </font>
    <font>
      <b/>
      <sz val="22"/>
      <color rgb="FF134F5C"/>
      <name val="Century Gothic"/>
      <family val="2"/>
    </font>
    <font>
      <sz val="12"/>
      <color theme="1"/>
      <name val="Arial"/>
      <family val="2"/>
    </font>
    <font>
      <u/>
      <sz val="10"/>
      <color theme="10"/>
      <name val="Arial"/>
    </font>
    <font>
      <b/>
      <u/>
      <sz val="22"/>
      <color theme="0"/>
      <name val="Century Gothic"/>
      <family val="2"/>
    </font>
  </fonts>
  <fills count="46">
    <fill>
      <patternFill patternType="none"/>
    </fill>
    <fill>
      <patternFill patternType="gray125"/>
    </fill>
    <fill>
      <patternFill patternType="solid">
        <fgColor rgb="FFFFFFFF"/>
        <bgColor rgb="FFFFFFFF"/>
      </patternFill>
    </fill>
    <fill>
      <patternFill patternType="solid">
        <fgColor rgb="FF134F5C"/>
        <bgColor rgb="FF134F5C"/>
      </patternFill>
    </fill>
    <fill>
      <patternFill patternType="solid">
        <fgColor rgb="FF0C343D"/>
        <bgColor rgb="FF0C343D"/>
      </patternFill>
    </fill>
    <fill>
      <patternFill patternType="solid">
        <fgColor rgb="FF76A5AF"/>
        <bgColor rgb="FF76A5AF"/>
      </patternFill>
    </fill>
    <fill>
      <patternFill patternType="solid">
        <fgColor rgb="FFD0E0E3"/>
        <bgColor rgb="FFD0E0E3"/>
      </patternFill>
    </fill>
    <fill>
      <patternFill patternType="solid">
        <fgColor rgb="FFD9D9D9"/>
        <bgColor rgb="FFD9D9D9"/>
      </patternFill>
    </fill>
    <fill>
      <patternFill patternType="solid">
        <fgColor rgb="FF00BD32"/>
        <bgColor indexed="64"/>
      </patternFill>
    </fill>
    <fill>
      <patternFill patternType="solid">
        <fgColor theme="0"/>
        <bgColor rgb="FFD0E0E3"/>
      </patternFill>
    </fill>
    <fill>
      <patternFill patternType="solid">
        <fgColor rgb="FFD0E0E3"/>
        <bgColor rgb="FFFCE5CD"/>
      </patternFill>
    </fill>
    <fill>
      <patternFill patternType="solid">
        <fgColor rgb="FF76A5AF"/>
        <bgColor rgb="FFFCE5CD"/>
      </patternFill>
    </fill>
    <fill>
      <patternFill patternType="solid">
        <fgColor theme="0"/>
        <bgColor indexed="64"/>
      </patternFill>
    </fill>
    <fill>
      <patternFill patternType="solid">
        <fgColor theme="0"/>
        <bgColor rgb="FFD9D9D9"/>
      </patternFill>
    </fill>
    <fill>
      <patternFill patternType="solid">
        <fgColor rgb="FF76A5AF"/>
        <bgColor indexed="64"/>
      </patternFill>
    </fill>
    <fill>
      <patternFill patternType="solid">
        <fgColor rgb="FF0C343D"/>
        <bgColor rgb="FF134F5C"/>
      </patternFill>
    </fill>
    <fill>
      <patternFill patternType="solid">
        <fgColor rgb="FF0C343D"/>
        <bgColor rgb="FFD0E0E3"/>
      </patternFill>
    </fill>
    <fill>
      <patternFill patternType="solid">
        <fgColor rgb="FF76A5AF"/>
        <bgColor rgb="FFD0E0E3"/>
      </patternFill>
    </fill>
    <fill>
      <patternFill patternType="solid">
        <fgColor rgb="FF0C343D"/>
        <bgColor rgb="FFF9CB9C"/>
      </patternFill>
    </fill>
    <fill>
      <patternFill patternType="solid">
        <fgColor rgb="FF134F5C"/>
        <bgColor rgb="FFFFFFFF"/>
      </patternFill>
    </fill>
    <fill>
      <patternFill patternType="solid">
        <fgColor rgb="FF134F5C"/>
        <bgColor rgb="FFFCE5CD"/>
      </patternFill>
    </fill>
    <fill>
      <patternFill patternType="solid">
        <fgColor rgb="FFE7EFF1"/>
        <bgColor rgb="FFFFFFFF"/>
      </patternFill>
    </fill>
    <fill>
      <patternFill patternType="solid">
        <fgColor rgb="FF0C343D"/>
        <bgColor rgb="FF783F04"/>
      </patternFill>
    </fill>
    <fill>
      <patternFill patternType="solid">
        <fgColor theme="0" tint="-0.14999847407452621"/>
        <bgColor rgb="FFCFE2F3"/>
      </patternFill>
    </fill>
    <fill>
      <patternFill patternType="solid">
        <fgColor theme="0" tint="-0.14999847407452621"/>
        <bgColor rgb="FFFCE5CD"/>
      </patternFill>
    </fill>
    <fill>
      <patternFill patternType="solid">
        <fgColor theme="0" tint="-0.14999847407452621"/>
        <bgColor rgb="FFD0E0E3"/>
      </patternFill>
    </fill>
    <fill>
      <patternFill patternType="solid">
        <fgColor theme="0" tint="-0.14999847407452621"/>
        <bgColor rgb="FFD9D9D9"/>
      </patternFill>
    </fill>
    <fill>
      <patternFill patternType="solid">
        <fgColor theme="1" tint="0.249977111117893"/>
        <bgColor rgb="FF434343"/>
      </patternFill>
    </fill>
    <fill>
      <patternFill patternType="solid">
        <fgColor theme="1" tint="0.249977111117893"/>
        <bgColor rgb="FFD0E0E3"/>
      </patternFill>
    </fill>
    <fill>
      <patternFill patternType="solid">
        <fgColor theme="1" tint="0.249977111117893"/>
        <bgColor rgb="FF0C343D"/>
      </patternFill>
    </fill>
    <fill>
      <patternFill patternType="solid">
        <fgColor theme="2" tint="-0.249977111117893"/>
        <bgColor rgb="FF999999"/>
      </patternFill>
    </fill>
    <fill>
      <patternFill patternType="solid">
        <fgColor theme="2" tint="-0.249977111117893"/>
        <bgColor rgb="FFD0E0E3"/>
      </patternFill>
    </fill>
    <fill>
      <patternFill patternType="solid">
        <fgColor theme="2" tint="-0.249977111117893"/>
        <bgColor rgb="FF76A5AF"/>
      </patternFill>
    </fill>
    <fill>
      <patternFill patternType="solid">
        <fgColor theme="2" tint="-0.249977111117893"/>
        <bgColor rgb="FFB7B7B7"/>
      </patternFill>
    </fill>
    <fill>
      <patternFill patternType="solid">
        <fgColor theme="1" tint="0.249977111117893"/>
        <bgColor rgb="FF073763"/>
      </patternFill>
    </fill>
    <fill>
      <patternFill patternType="solid">
        <fgColor rgb="FFE8E378"/>
        <bgColor rgb="FFFCE5CD"/>
      </patternFill>
    </fill>
    <fill>
      <patternFill patternType="solid">
        <fgColor rgb="FF134F5C"/>
        <bgColor rgb="FFB45F06"/>
      </patternFill>
    </fill>
    <fill>
      <patternFill patternType="solid">
        <fgColor rgb="FF134F5C"/>
        <bgColor indexed="64"/>
      </patternFill>
    </fill>
    <fill>
      <patternFill patternType="solid">
        <fgColor theme="2" tint="-0.249977111117893"/>
        <bgColor rgb="FF9FC5E8"/>
      </patternFill>
    </fill>
    <fill>
      <patternFill patternType="solid">
        <fgColor theme="2" tint="-0.249977111117893"/>
        <bgColor rgb="FFFCE5CD"/>
      </patternFill>
    </fill>
    <fill>
      <patternFill patternType="solid">
        <fgColor rgb="FF76A5AF"/>
        <bgColor rgb="FFA2C4C9"/>
      </patternFill>
    </fill>
    <fill>
      <patternFill patternType="solid">
        <fgColor rgb="FF76A5AF"/>
        <bgColor rgb="FFB7B7B7"/>
      </patternFill>
    </fill>
    <fill>
      <patternFill patternType="solid">
        <fgColor rgb="FFE8E378"/>
        <bgColor rgb="FFB45F06"/>
      </patternFill>
    </fill>
    <fill>
      <patternFill patternType="solid">
        <fgColor rgb="FFF5F3C3"/>
        <bgColor rgb="FFFFFFFF"/>
      </patternFill>
    </fill>
    <fill>
      <patternFill patternType="solid">
        <fgColor theme="7" tint="0.79998168889431442"/>
        <bgColor rgb="FFFFFFFF"/>
      </patternFill>
    </fill>
    <fill>
      <patternFill patternType="solid">
        <fgColor rgb="FF0C343D"/>
        <bgColor rgb="FFFCE5CD"/>
      </patternFill>
    </fill>
  </fills>
  <borders count="18">
    <border>
      <left/>
      <right/>
      <top/>
      <bottom/>
      <diagonal/>
    </border>
    <border>
      <left/>
      <right/>
      <top style="thin">
        <color rgb="FF999999"/>
      </top>
      <bottom style="thin">
        <color rgb="FF99999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style="thin">
        <color theme="0" tint="-0.24994659260841701"/>
      </top>
      <bottom style="thin">
        <color theme="0" tint="-0.24994659260841701"/>
      </bottom>
      <diagonal/>
    </border>
    <border>
      <left style="dotted">
        <color theme="0" tint="-0.24994659260841701"/>
      </left>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dotted">
        <color theme="0" tint="-0.24994659260841701"/>
      </left>
      <right style="thick">
        <color theme="0" tint="-0.24994659260841701"/>
      </right>
      <top style="thin">
        <color theme="0" tint="-0.24994659260841701"/>
      </top>
      <bottom style="thin">
        <color theme="0" tint="-0.24994659260841701"/>
      </bottom>
      <diagonal/>
    </border>
    <border>
      <left style="dotted">
        <color theme="0" tint="-0.24994659260841701"/>
      </left>
      <right/>
      <top/>
      <bottom/>
      <diagonal/>
    </border>
    <border>
      <left/>
      <right/>
      <top style="mediumDashed">
        <color rgb="FFE8E378"/>
      </top>
      <bottom/>
      <diagonal/>
    </border>
    <border>
      <left style="thick">
        <color theme="0" tint="-0.24994659260841701"/>
      </left>
      <right/>
      <top style="thin">
        <color theme="0" tint="-0.24994659260841701"/>
      </top>
      <bottom style="thin">
        <color theme="0" tint="-0.24994659260841701"/>
      </bottom>
      <diagonal/>
    </border>
    <border>
      <left/>
      <right style="thick">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34" fillId="0" borderId="0" applyNumberFormat="0" applyFill="0" applyBorder="0" applyAlignment="0" applyProtection="0"/>
  </cellStyleXfs>
  <cellXfs count="172">
    <xf numFmtId="0" fontId="0" fillId="0" borderId="0" xfId="0"/>
    <xf numFmtId="0" fontId="2" fillId="0" borderId="0" xfId="0" applyFont="1" applyAlignment="1">
      <alignment wrapText="1"/>
    </xf>
    <xf numFmtId="164" fontId="3" fillId="2" borderId="0" xfId="0" applyNumberFormat="1" applyFont="1" applyFill="1" applyAlignment="1">
      <alignment wrapText="1"/>
    </xf>
    <xf numFmtId="0" fontId="4" fillId="2" borderId="0" xfId="0" applyFont="1" applyFill="1" applyAlignment="1">
      <alignment wrapText="1"/>
    </xf>
    <xf numFmtId="164" fontId="4" fillId="2" borderId="0" xfId="0" applyNumberFormat="1" applyFont="1" applyFill="1" applyAlignment="1">
      <alignment wrapText="1"/>
    </xf>
    <xf numFmtId="0" fontId="7" fillId="0" borderId="0" xfId="0" applyFont="1" applyAlignment="1">
      <alignment wrapText="1"/>
    </xf>
    <xf numFmtId="0" fontId="2" fillId="0" borderId="0" xfId="0" applyFont="1" applyAlignment="1">
      <alignment vertical="center" wrapText="1"/>
    </xf>
    <xf numFmtId="164" fontId="2" fillId="0" borderId="0" xfId="0" applyNumberFormat="1" applyFont="1" applyAlignment="1">
      <alignment vertical="center" wrapText="1"/>
    </xf>
    <xf numFmtId="164" fontId="2" fillId="0" borderId="0" xfId="0" applyNumberFormat="1" applyFont="1" applyAlignment="1">
      <alignment wrapText="1"/>
    </xf>
    <xf numFmtId="0" fontId="13" fillId="0" borderId="0" xfId="0" applyFont="1" applyAlignment="1">
      <alignment horizontal="center" wrapText="1"/>
    </xf>
    <xf numFmtId="0" fontId="15" fillId="0" borderId="0" xfId="0" applyFont="1" applyAlignment="1">
      <alignment horizontal="center"/>
    </xf>
    <xf numFmtId="0" fontId="16" fillId="0" borderId="0" xfId="0" applyFont="1" applyAlignment="1">
      <alignment horizontal="center" wrapText="1"/>
    </xf>
    <xf numFmtId="0" fontId="17" fillId="8" borderId="0" xfId="0" applyFont="1" applyFill="1" applyAlignment="1">
      <alignment horizontal="center" vertical="center" wrapText="1"/>
    </xf>
    <xf numFmtId="0" fontId="9" fillId="0" borderId="6" xfId="0" applyFont="1" applyBorder="1"/>
    <xf numFmtId="44" fontId="9" fillId="2" borderId="2" xfId="0" applyNumberFormat="1" applyFont="1" applyFill="1" applyBorder="1" applyAlignment="1">
      <alignment horizontal="left" vertical="center" wrapText="1"/>
    </xf>
    <xf numFmtId="0" fontId="18" fillId="2" borderId="0" xfId="0" applyFont="1" applyFill="1" applyAlignment="1">
      <alignment vertical="center"/>
    </xf>
    <xf numFmtId="44" fontId="9" fillId="10" borderId="2" xfId="0" applyNumberFormat="1" applyFont="1" applyFill="1" applyBorder="1" applyAlignment="1">
      <alignment horizontal="left" vertical="center" wrapText="1"/>
    </xf>
    <xf numFmtId="44" fontId="9" fillId="11" borderId="2" xfId="0" applyNumberFormat="1" applyFont="1" applyFill="1" applyBorder="1" applyAlignment="1">
      <alignment horizontal="left" vertical="center" wrapText="1"/>
    </xf>
    <xf numFmtId="164" fontId="14" fillId="3" borderId="2" xfId="0" applyNumberFormat="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164" fontId="9" fillId="5" borderId="2" xfId="0" applyNumberFormat="1" applyFont="1" applyFill="1" applyBorder="1" applyAlignment="1">
      <alignment vertical="center" wrapText="1"/>
    </xf>
    <xf numFmtId="44" fontId="9" fillId="5" borderId="2" xfId="0" applyNumberFormat="1" applyFont="1" applyFill="1" applyBorder="1" applyAlignment="1">
      <alignment horizontal="left" vertical="center" wrapText="1"/>
    </xf>
    <xf numFmtId="44" fontId="9" fillId="6" borderId="2" xfId="0" applyNumberFormat="1" applyFont="1" applyFill="1" applyBorder="1" applyAlignment="1">
      <alignment horizontal="left" vertical="center" wrapText="1"/>
    </xf>
    <xf numFmtId="10" fontId="9" fillId="6" borderId="2" xfId="0" applyNumberFormat="1" applyFont="1" applyFill="1" applyBorder="1" applyAlignment="1">
      <alignment horizontal="center" vertical="center" wrapText="1"/>
    </xf>
    <xf numFmtId="1" fontId="9" fillId="9" borderId="2" xfId="0" applyNumberFormat="1" applyFont="1" applyFill="1" applyBorder="1" applyAlignment="1">
      <alignment horizontal="center" vertical="center" wrapText="1"/>
    </xf>
    <xf numFmtId="44" fontId="9" fillId="7" borderId="2" xfId="0" applyNumberFormat="1" applyFont="1" applyFill="1" applyBorder="1" applyAlignment="1">
      <alignment horizontal="left" vertical="center" wrapText="1"/>
    </xf>
    <xf numFmtId="44" fontId="14" fillId="3" borderId="2" xfId="0" applyNumberFormat="1" applyFont="1" applyFill="1" applyBorder="1" applyAlignment="1">
      <alignment horizontal="left" vertical="center" wrapText="1"/>
    </xf>
    <xf numFmtId="0" fontId="19" fillId="5" borderId="2" xfId="0" applyFont="1" applyFill="1" applyBorder="1" applyAlignment="1">
      <alignment horizontal="left" vertical="center" wrapText="1" indent="1"/>
    </xf>
    <xf numFmtId="0" fontId="10" fillId="0" borderId="0" xfId="0" applyFont="1" applyAlignment="1">
      <alignment vertical="center" wrapText="1"/>
    </xf>
    <xf numFmtId="164" fontId="10" fillId="0" borderId="0" xfId="0" applyNumberFormat="1" applyFont="1" applyAlignment="1">
      <alignment vertical="center" wrapText="1"/>
    </xf>
    <xf numFmtId="0" fontId="8" fillId="0" borderId="0" xfId="0" applyFont="1" applyAlignment="1">
      <alignment horizontal="center" wrapText="1"/>
    </xf>
    <xf numFmtId="0" fontId="20" fillId="2" borderId="0" xfId="0" applyFont="1" applyFill="1"/>
    <xf numFmtId="0" fontId="12" fillId="3" borderId="2" xfId="0" applyFont="1" applyFill="1" applyBorder="1" applyAlignment="1">
      <alignment horizontal="left" vertical="center" wrapText="1" indent="1"/>
    </xf>
    <xf numFmtId="0" fontId="2" fillId="12" borderId="7" xfId="0" applyFont="1" applyFill="1" applyBorder="1" applyAlignment="1">
      <alignment wrapText="1"/>
    </xf>
    <xf numFmtId="0" fontId="9" fillId="9" borderId="8" xfId="0" applyFont="1" applyFill="1" applyBorder="1" applyAlignment="1">
      <alignment horizontal="left" vertical="center" wrapText="1" indent="1"/>
    </xf>
    <xf numFmtId="44" fontId="9" fillId="9" borderId="8" xfId="0" applyNumberFormat="1" applyFont="1" applyFill="1" applyBorder="1" applyAlignment="1">
      <alignment horizontal="left" vertical="center" wrapText="1"/>
    </xf>
    <xf numFmtId="0" fontId="9" fillId="9" borderId="8" xfId="0" applyFont="1" applyFill="1" applyBorder="1" applyAlignment="1">
      <alignment vertical="center" wrapText="1"/>
    </xf>
    <xf numFmtId="44" fontId="9" fillId="13" borderId="8" xfId="0" applyNumberFormat="1" applyFont="1" applyFill="1" applyBorder="1" applyAlignment="1">
      <alignment horizontal="left" vertical="center" wrapText="1"/>
    </xf>
    <xf numFmtId="0" fontId="9" fillId="13" borderId="8" xfId="0" applyFont="1" applyFill="1" applyBorder="1" applyAlignment="1">
      <alignment vertical="center" wrapText="1"/>
    </xf>
    <xf numFmtId="0" fontId="9" fillId="9" borderId="8" xfId="0" applyFont="1" applyFill="1" applyBorder="1" applyAlignment="1">
      <alignment horizontal="left" vertical="center" wrapText="1"/>
    </xf>
    <xf numFmtId="0" fontId="0" fillId="12" borderId="7" xfId="0" applyFill="1" applyBorder="1"/>
    <xf numFmtId="44" fontId="14" fillId="15" borderId="2" xfId="0" applyNumberFormat="1" applyFont="1" applyFill="1" applyBorder="1" applyAlignment="1">
      <alignment horizontal="left" vertical="center" wrapText="1"/>
    </xf>
    <xf numFmtId="10" fontId="22" fillId="16" borderId="2"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10" fontId="9" fillId="17" borderId="2" xfId="0" applyNumberFormat="1" applyFont="1" applyFill="1" applyBorder="1" applyAlignment="1">
      <alignment horizontal="center" vertical="center" wrapText="1"/>
    </xf>
    <xf numFmtId="1" fontId="14" fillId="4" borderId="2" xfId="0" applyNumberFormat="1" applyFont="1" applyFill="1" applyBorder="1" applyAlignment="1">
      <alignment horizontal="center" vertical="center" wrapText="1"/>
    </xf>
    <xf numFmtId="164" fontId="9" fillId="5" borderId="3" xfId="0" applyNumberFormat="1" applyFont="1" applyFill="1" applyBorder="1" applyAlignment="1">
      <alignment vertical="center" wrapText="1"/>
    </xf>
    <xf numFmtId="44" fontId="9" fillId="2" borderId="3" xfId="0" applyNumberFormat="1" applyFont="1" applyFill="1" applyBorder="1" applyAlignment="1">
      <alignment horizontal="left" vertical="center" wrapText="1"/>
    </xf>
    <xf numFmtId="44" fontId="9" fillId="9" borderId="9" xfId="0" applyNumberFormat="1" applyFont="1" applyFill="1" applyBorder="1" applyAlignment="1">
      <alignment horizontal="left" vertical="center" wrapText="1"/>
    </xf>
    <xf numFmtId="44" fontId="9" fillId="5" borderId="3" xfId="0" applyNumberFormat="1" applyFont="1" applyFill="1" applyBorder="1" applyAlignment="1">
      <alignment horizontal="left" vertical="center" wrapText="1"/>
    </xf>
    <xf numFmtId="44" fontId="14" fillId="3" borderId="3" xfId="0" applyNumberFormat="1" applyFont="1" applyFill="1" applyBorder="1" applyAlignment="1">
      <alignment horizontal="left" vertical="center" wrapText="1"/>
    </xf>
    <xf numFmtId="164" fontId="14" fillId="4" borderId="10" xfId="0" applyNumberFormat="1" applyFont="1" applyFill="1" applyBorder="1" applyAlignment="1">
      <alignment horizontal="center" vertical="center" wrapText="1"/>
    </xf>
    <xf numFmtId="164" fontId="9" fillId="5" borderId="10" xfId="0" applyNumberFormat="1" applyFont="1" applyFill="1" applyBorder="1" applyAlignment="1">
      <alignment vertical="center" wrapText="1"/>
    </xf>
    <xf numFmtId="44" fontId="9" fillId="6" borderId="10" xfId="0" applyNumberFormat="1" applyFont="1" applyFill="1" applyBorder="1" applyAlignment="1">
      <alignment horizontal="left" vertical="center" wrapText="1"/>
    </xf>
    <xf numFmtId="44" fontId="9" fillId="5" borderId="10" xfId="0" applyNumberFormat="1" applyFont="1" applyFill="1" applyBorder="1" applyAlignment="1">
      <alignment horizontal="left" vertical="center" wrapText="1"/>
    </xf>
    <xf numFmtId="44" fontId="14" fillId="15" borderId="10" xfId="0" applyNumberFormat="1" applyFont="1" applyFill="1" applyBorder="1" applyAlignment="1">
      <alignment horizontal="left" vertical="center" wrapText="1"/>
    </xf>
    <xf numFmtId="164" fontId="14" fillId="4" borderId="11" xfId="0" applyNumberFormat="1" applyFont="1" applyFill="1" applyBorder="1" applyAlignment="1">
      <alignment horizontal="center" vertical="center" wrapText="1"/>
    </xf>
    <xf numFmtId="164" fontId="9" fillId="5" borderId="11" xfId="0" applyNumberFormat="1" applyFont="1" applyFill="1" applyBorder="1" applyAlignment="1">
      <alignment vertical="center" wrapText="1"/>
    </xf>
    <xf numFmtId="44" fontId="9" fillId="6" borderId="11" xfId="0" applyNumberFormat="1" applyFont="1" applyFill="1" applyBorder="1" applyAlignment="1">
      <alignment horizontal="left" vertical="center" wrapText="1"/>
    </xf>
    <xf numFmtId="44" fontId="9" fillId="17" borderId="11" xfId="0" applyNumberFormat="1" applyFont="1" applyFill="1" applyBorder="1" applyAlignment="1">
      <alignment horizontal="left" vertical="center" wrapText="1"/>
    </xf>
    <xf numFmtId="44" fontId="9" fillId="9" borderId="12" xfId="0" applyNumberFormat="1" applyFont="1" applyFill="1" applyBorder="1" applyAlignment="1">
      <alignment horizontal="left" vertical="center" wrapText="1"/>
    </xf>
    <xf numFmtId="44" fontId="9" fillId="5" borderId="11" xfId="0" applyNumberFormat="1" applyFont="1" applyFill="1" applyBorder="1" applyAlignment="1">
      <alignment horizontal="left" vertical="center" wrapText="1"/>
    </xf>
    <xf numFmtId="44" fontId="22" fillId="16" borderId="11" xfId="0" applyNumberFormat="1" applyFont="1" applyFill="1" applyBorder="1" applyAlignment="1">
      <alignment horizontal="left" vertical="center" wrapText="1"/>
    </xf>
    <xf numFmtId="44" fontId="22" fillId="18" borderId="2" xfId="0" applyNumberFormat="1" applyFont="1" applyFill="1" applyBorder="1" applyAlignment="1">
      <alignment horizontal="left" vertical="center" wrapText="1"/>
    </xf>
    <xf numFmtId="10" fontId="22" fillId="18" borderId="2" xfId="0" applyNumberFormat="1" applyFont="1" applyFill="1" applyBorder="1" applyAlignment="1">
      <alignment horizontal="center" vertical="center" wrapText="1"/>
    </xf>
    <xf numFmtId="1" fontId="22" fillId="16" borderId="1" xfId="0" applyNumberFormat="1" applyFont="1" applyFill="1" applyBorder="1" applyAlignment="1">
      <alignment horizontal="center" vertical="center" wrapText="1"/>
    </xf>
    <xf numFmtId="44" fontId="22" fillId="20" borderId="2" xfId="0" applyNumberFormat="1" applyFont="1" applyFill="1" applyBorder="1" applyAlignment="1">
      <alignment horizontal="left" vertical="center" wrapText="1"/>
    </xf>
    <xf numFmtId="0" fontId="24" fillId="19" borderId="2" xfId="0" applyFont="1" applyFill="1" applyBorder="1" applyAlignment="1">
      <alignment horizontal="right" vertical="center" wrapText="1" indent="1"/>
    </xf>
    <xf numFmtId="0" fontId="23" fillId="14" borderId="2" xfId="0" applyFont="1" applyFill="1" applyBorder="1" applyAlignment="1">
      <alignment horizontal="right" vertical="center" wrapText="1" indent="1"/>
    </xf>
    <xf numFmtId="44" fontId="23" fillId="14" borderId="2" xfId="0" applyNumberFormat="1" applyFont="1" applyFill="1" applyBorder="1" applyAlignment="1">
      <alignment horizontal="right" vertical="center" wrapText="1" indent="1"/>
    </xf>
    <xf numFmtId="10" fontId="9" fillId="10" borderId="2" xfId="0" applyNumberFormat="1" applyFont="1" applyFill="1" applyBorder="1" applyAlignment="1">
      <alignment horizontal="center" vertical="center" wrapText="1"/>
    </xf>
    <xf numFmtId="44" fontId="9" fillId="10" borderId="2" xfId="0" applyNumberFormat="1" applyFont="1" applyFill="1" applyBorder="1" applyAlignment="1">
      <alignment horizontal="center" vertical="center" wrapText="1"/>
    </xf>
    <xf numFmtId="1" fontId="9" fillId="10" borderId="2" xfId="0" applyNumberFormat="1" applyFont="1" applyFill="1" applyBorder="1" applyAlignment="1">
      <alignment horizontal="center" vertical="center" wrapText="1"/>
    </xf>
    <xf numFmtId="44" fontId="9" fillId="21" borderId="2" xfId="0" applyNumberFormat="1" applyFont="1" applyFill="1" applyBorder="1" applyAlignment="1">
      <alignment horizontal="left" vertical="center" wrapText="1"/>
    </xf>
    <xf numFmtId="44" fontId="9" fillId="0" borderId="0" xfId="0" applyNumberFormat="1" applyFont="1" applyAlignment="1">
      <alignment horizontal="left" vertical="center" wrapText="1"/>
    </xf>
    <xf numFmtId="44" fontId="9" fillId="23" borderId="2" xfId="0" applyNumberFormat="1" applyFont="1" applyFill="1" applyBorder="1" applyAlignment="1">
      <alignment horizontal="left" vertical="center" wrapText="1"/>
    </xf>
    <xf numFmtId="10" fontId="9" fillId="23" borderId="2" xfId="0" applyNumberFormat="1" applyFont="1" applyFill="1" applyBorder="1" applyAlignment="1">
      <alignment horizontal="center" vertical="center" wrapText="1"/>
    </xf>
    <xf numFmtId="44" fontId="9" fillId="24" borderId="2" xfId="0" applyNumberFormat="1" applyFont="1" applyFill="1" applyBorder="1" applyAlignment="1">
      <alignment horizontal="left" vertical="center" wrapText="1"/>
    </xf>
    <xf numFmtId="10" fontId="9" fillId="25" borderId="2" xfId="0" applyNumberFormat="1" applyFont="1" applyFill="1" applyBorder="1" applyAlignment="1">
      <alignment horizontal="center" vertical="center" wrapText="1"/>
    </xf>
    <xf numFmtId="1" fontId="9" fillId="26" borderId="2" xfId="0" applyNumberFormat="1" applyFont="1" applyFill="1" applyBorder="1" applyAlignment="1">
      <alignment horizontal="center" vertical="center" wrapText="1"/>
    </xf>
    <xf numFmtId="44" fontId="14" fillId="27" borderId="2" xfId="0" applyNumberFormat="1" applyFont="1" applyFill="1" applyBorder="1" applyAlignment="1">
      <alignment horizontal="left" vertical="center" wrapText="1"/>
    </xf>
    <xf numFmtId="44" fontId="22" fillId="27" borderId="2" xfId="0" applyNumberFormat="1" applyFont="1" applyFill="1" applyBorder="1" applyAlignment="1">
      <alignment horizontal="left" vertical="center" wrapText="1"/>
    </xf>
    <xf numFmtId="10" fontId="22" fillId="28" borderId="2" xfId="0" applyNumberFormat="1" applyFont="1" applyFill="1" applyBorder="1" applyAlignment="1">
      <alignment horizontal="center" vertical="center" wrapText="1"/>
    </xf>
    <xf numFmtId="1" fontId="14" fillId="27" borderId="2" xfId="0" applyNumberFormat="1" applyFont="1" applyFill="1" applyBorder="1" applyAlignment="1">
      <alignment horizontal="center" vertical="center" wrapText="1"/>
    </xf>
    <xf numFmtId="164" fontId="14" fillId="29" borderId="10" xfId="0" applyNumberFormat="1" applyFont="1" applyFill="1" applyBorder="1" applyAlignment="1">
      <alignment horizontal="center" vertical="center" wrapText="1"/>
    </xf>
    <xf numFmtId="164" fontId="14" fillId="29" borderId="2" xfId="0" applyNumberFormat="1" applyFont="1" applyFill="1" applyBorder="1" applyAlignment="1">
      <alignment horizontal="center" vertical="center" wrapText="1"/>
    </xf>
    <xf numFmtId="164" fontId="14" fillId="29" borderId="11" xfId="0" applyNumberFormat="1" applyFont="1" applyFill="1" applyBorder="1" applyAlignment="1">
      <alignment horizontal="center" vertical="center" wrapText="1"/>
    </xf>
    <xf numFmtId="44" fontId="9" fillId="30" borderId="2" xfId="0" applyNumberFormat="1" applyFont="1" applyFill="1" applyBorder="1" applyAlignment="1">
      <alignment horizontal="left" vertical="center" wrapText="1"/>
    </xf>
    <xf numFmtId="10" fontId="9" fillId="31" borderId="2" xfId="0" applyNumberFormat="1" applyFont="1" applyFill="1" applyBorder="1" applyAlignment="1">
      <alignment horizontal="center" vertical="center" wrapText="1"/>
    </xf>
    <xf numFmtId="1" fontId="9" fillId="30" borderId="2" xfId="0" applyNumberFormat="1" applyFont="1" applyFill="1" applyBorder="1" applyAlignment="1">
      <alignment horizontal="center" vertical="center" wrapText="1"/>
    </xf>
    <xf numFmtId="44" fontId="9" fillId="33" borderId="2" xfId="0" applyNumberFormat="1" applyFont="1" applyFill="1" applyBorder="1" applyAlignment="1">
      <alignment horizontal="left" vertical="center" wrapText="1"/>
    </xf>
    <xf numFmtId="164" fontId="9" fillId="32" borderId="2" xfId="0" applyNumberFormat="1" applyFont="1" applyFill="1" applyBorder="1" applyAlignment="1">
      <alignment vertical="center" wrapText="1"/>
    </xf>
    <xf numFmtId="164" fontId="9" fillId="33" borderId="2" xfId="0" applyNumberFormat="1" applyFont="1" applyFill="1" applyBorder="1" applyAlignment="1">
      <alignment vertical="center" wrapText="1"/>
    </xf>
    <xf numFmtId="1" fontId="9" fillId="23" borderId="2" xfId="0" applyNumberFormat="1" applyFont="1" applyFill="1" applyBorder="1" applyAlignment="1">
      <alignment horizontal="center" vertical="center" wrapText="1"/>
    </xf>
    <xf numFmtId="0" fontId="6" fillId="0" borderId="0" xfId="0" applyFont="1" applyAlignment="1">
      <alignment horizontal="left" vertical="top" wrapText="1"/>
    </xf>
    <xf numFmtId="0" fontId="2" fillId="12" borderId="13" xfId="0" applyFont="1" applyFill="1" applyBorder="1" applyAlignment="1">
      <alignment wrapText="1"/>
    </xf>
    <xf numFmtId="0" fontId="2" fillId="12" borderId="0" xfId="0" applyFont="1" applyFill="1" applyAlignment="1">
      <alignment wrapText="1"/>
    </xf>
    <xf numFmtId="0" fontId="0" fillId="12" borderId="0" xfId="0" applyFill="1"/>
    <xf numFmtId="164" fontId="14" fillId="4" borderId="3" xfId="0" applyNumberFormat="1" applyFont="1" applyFill="1" applyBorder="1" applyAlignment="1">
      <alignment horizontal="center" vertical="center" wrapText="1"/>
    </xf>
    <xf numFmtId="44" fontId="9" fillId="10" borderId="3" xfId="0" applyNumberFormat="1" applyFont="1" applyFill="1" applyBorder="1" applyAlignment="1">
      <alignment horizontal="center" vertical="center" wrapText="1"/>
    </xf>
    <xf numFmtId="1" fontId="9" fillId="25" borderId="2" xfId="0" applyNumberFormat="1" applyFont="1" applyFill="1" applyBorder="1" applyAlignment="1">
      <alignment horizontal="center" vertical="center" wrapText="1"/>
    </xf>
    <xf numFmtId="44" fontId="22" fillId="16" borderId="3" xfId="0" applyNumberFormat="1" applyFont="1" applyFill="1" applyBorder="1" applyAlignment="1">
      <alignment horizontal="left" vertical="center" wrapText="1"/>
    </xf>
    <xf numFmtId="164" fontId="9" fillId="2" borderId="5" xfId="0" applyNumberFormat="1" applyFont="1" applyFill="1" applyBorder="1" applyAlignment="1">
      <alignment horizontal="left" vertical="center" wrapText="1" indent="1"/>
    </xf>
    <xf numFmtId="164" fontId="14" fillId="36" borderId="2" xfId="0" applyNumberFormat="1" applyFont="1" applyFill="1" applyBorder="1" applyAlignment="1">
      <alignment horizontal="center" vertical="center" wrapText="1"/>
    </xf>
    <xf numFmtId="44" fontId="14" fillId="36" borderId="2" xfId="0" applyNumberFormat="1" applyFont="1" applyFill="1" applyBorder="1" applyAlignment="1">
      <alignment horizontal="center" vertical="center" wrapText="1"/>
    </xf>
    <xf numFmtId="0" fontId="10" fillId="0" borderId="14" xfId="0" applyFont="1" applyBorder="1" applyAlignment="1">
      <alignment vertical="center" wrapText="1"/>
    </xf>
    <xf numFmtId="164" fontId="10" fillId="0" borderId="14" xfId="0" applyNumberFormat="1" applyFont="1" applyBorder="1" applyAlignment="1">
      <alignment vertical="center" wrapText="1"/>
    </xf>
    <xf numFmtId="44" fontId="9" fillId="0" borderId="14" xfId="0" applyNumberFormat="1" applyFont="1" applyBorder="1" applyAlignment="1">
      <alignment horizontal="left" vertical="center" wrapText="1"/>
    </xf>
    <xf numFmtId="0" fontId="24" fillId="19" borderId="2" xfId="0" applyFont="1" applyFill="1" applyBorder="1" applyAlignment="1">
      <alignment horizontal="left" vertical="center" wrapText="1" indent="1"/>
    </xf>
    <xf numFmtId="44" fontId="9" fillId="21" borderId="3" xfId="0" applyNumberFormat="1" applyFont="1" applyFill="1" applyBorder="1" applyAlignment="1">
      <alignment horizontal="left" vertical="center" wrapText="1"/>
    </xf>
    <xf numFmtId="44" fontId="22" fillId="20" borderId="3" xfId="0" applyNumberFormat="1" applyFont="1" applyFill="1" applyBorder="1" applyAlignment="1">
      <alignment horizontal="left" vertical="center" wrapText="1"/>
    </xf>
    <xf numFmtId="44" fontId="9" fillId="10" borderId="10" xfId="0" applyNumberFormat="1" applyFont="1" applyFill="1" applyBorder="1" applyAlignment="1">
      <alignment horizontal="left" vertical="center" wrapText="1"/>
    </xf>
    <xf numFmtId="44" fontId="22" fillId="18" borderId="10" xfId="0" applyNumberFormat="1" applyFont="1" applyFill="1" applyBorder="1" applyAlignment="1">
      <alignment horizontal="left" vertical="center" wrapText="1"/>
    </xf>
    <xf numFmtId="164" fontId="14" fillId="36" borderId="3" xfId="0" applyNumberFormat="1" applyFont="1" applyFill="1" applyBorder="1" applyAlignment="1">
      <alignment horizontal="center" vertical="center" wrapText="1"/>
    </xf>
    <xf numFmtId="164" fontId="14" fillId="36" borderId="10" xfId="0" applyNumberFormat="1" applyFont="1" applyFill="1" applyBorder="1" applyAlignment="1">
      <alignment horizontal="center" vertical="center" wrapText="1"/>
    </xf>
    <xf numFmtId="44" fontId="9" fillId="21" borderId="10" xfId="0" applyNumberFormat="1" applyFont="1" applyFill="1" applyBorder="1" applyAlignment="1">
      <alignment horizontal="left" vertical="center" wrapText="1"/>
    </xf>
    <xf numFmtId="44" fontId="22" fillId="20" borderId="10" xfId="0" applyNumberFormat="1" applyFont="1" applyFill="1" applyBorder="1" applyAlignment="1">
      <alignment horizontal="left" vertical="center" wrapText="1"/>
    </xf>
    <xf numFmtId="44" fontId="14" fillId="36" borderId="3" xfId="0" applyNumberFormat="1" applyFont="1" applyFill="1" applyBorder="1" applyAlignment="1">
      <alignment horizontal="center" vertical="center" wrapText="1"/>
    </xf>
    <xf numFmtId="44" fontId="14" fillId="36" borderId="10" xfId="0" applyNumberFormat="1" applyFont="1" applyFill="1" applyBorder="1" applyAlignment="1">
      <alignment horizontal="center" vertical="center" wrapText="1"/>
    </xf>
    <xf numFmtId="44" fontId="9" fillId="23" borderId="10" xfId="0" applyNumberFormat="1" applyFont="1" applyFill="1" applyBorder="1" applyAlignment="1">
      <alignment horizontal="left" vertical="center" wrapText="1"/>
    </xf>
    <xf numFmtId="44" fontId="9" fillId="23" borderId="11" xfId="0" applyNumberFormat="1" applyFont="1" applyFill="1" applyBorder="1" applyAlignment="1">
      <alignment horizontal="left" vertical="center" wrapText="1"/>
    </xf>
    <xf numFmtId="44" fontId="9" fillId="25" borderId="11" xfId="0" applyNumberFormat="1" applyFont="1" applyFill="1" applyBorder="1" applyAlignment="1">
      <alignment horizontal="center" vertical="center" wrapText="1"/>
    </xf>
    <xf numFmtId="44" fontId="9" fillId="23" borderId="11" xfId="0" applyNumberFormat="1" applyFont="1" applyFill="1" applyBorder="1" applyAlignment="1">
      <alignment horizontal="center" vertical="center" wrapText="1"/>
    </xf>
    <xf numFmtId="164" fontId="9" fillId="32" borderId="11" xfId="0" applyNumberFormat="1" applyFont="1" applyFill="1" applyBorder="1" applyAlignment="1">
      <alignment vertical="center" wrapText="1"/>
    </xf>
    <xf numFmtId="44" fontId="9" fillId="25" borderId="11" xfId="0" applyNumberFormat="1" applyFont="1" applyFill="1" applyBorder="1" applyAlignment="1">
      <alignment horizontal="left" vertical="center" wrapText="1"/>
    </xf>
    <xf numFmtId="44" fontId="9" fillId="32" borderId="11" xfId="0" applyNumberFormat="1" applyFont="1" applyFill="1" applyBorder="1" applyAlignment="1">
      <alignment horizontal="left" vertical="center" wrapText="1"/>
    </xf>
    <xf numFmtId="164" fontId="14" fillId="3" borderId="5" xfId="0" applyNumberFormat="1" applyFont="1" applyFill="1" applyBorder="1" applyAlignment="1">
      <alignment horizontal="left" vertical="center" wrapText="1"/>
    </xf>
    <xf numFmtId="44" fontId="22" fillId="28" borderId="11" xfId="0" applyNumberFormat="1" applyFont="1" applyFill="1" applyBorder="1" applyAlignment="1">
      <alignment horizontal="left" vertical="center" wrapText="1"/>
    </xf>
    <xf numFmtId="44" fontId="27" fillId="38" borderId="10" xfId="0" applyNumberFormat="1" applyFont="1" applyFill="1" applyBorder="1" applyAlignment="1">
      <alignment horizontal="left" vertical="center" wrapText="1"/>
    </xf>
    <xf numFmtId="44" fontId="27" fillId="39" borderId="2" xfId="0" applyNumberFormat="1" applyFont="1" applyFill="1" applyBorder="1" applyAlignment="1">
      <alignment horizontal="left" vertical="center" wrapText="1"/>
    </xf>
    <xf numFmtId="10" fontId="27" fillId="38" borderId="2" xfId="0" applyNumberFormat="1" applyFont="1" applyFill="1" applyBorder="1" applyAlignment="1">
      <alignment horizontal="center" vertical="center" wrapText="1"/>
    </xf>
    <xf numFmtId="1" fontId="27" fillId="31" borderId="2" xfId="0" applyNumberFormat="1" applyFont="1" applyFill="1" applyBorder="1" applyAlignment="1">
      <alignment horizontal="center" vertical="center" wrapText="1"/>
    </xf>
    <xf numFmtId="44" fontId="27" fillId="31" borderId="11" xfId="0" applyNumberFormat="1" applyFont="1" applyFill="1" applyBorder="1" applyAlignment="1">
      <alignment horizontal="center" vertical="center" wrapText="1"/>
    </xf>
    <xf numFmtId="164" fontId="12" fillId="3" borderId="5" xfId="0" applyNumberFormat="1" applyFont="1" applyFill="1" applyBorder="1" applyAlignment="1">
      <alignment horizontal="left" vertical="center" wrapText="1" indent="1"/>
    </xf>
    <xf numFmtId="164" fontId="9" fillId="5" borderId="5" xfId="0" applyNumberFormat="1" applyFont="1" applyFill="1" applyBorder="1" applyAlignment="1">
      <alignment horizontal="left" vertical="center" wrapText="1" indent="1"/>
    </xf>
    <xf numFmtId="44" fontId="9" fillId="40" borderId="2" xfId="0" applyNumberFormat="1" applyFont="1" applyFill="1" applyBorder="1" applyAlignment="1">
      <alignment horizontal="left" vertical="center" wrapText="1"/>
    </xf>
    <xf numFmtId="44" fontId="9" fillId="40" borderId="3" xfId="0" applyNumberFormat="1" applyFont="1" applyFill="1" applyBorder="1" applyAlignment="1">
      <alignment horizontal="left" vertical="center" wrapText="1"/>
    </xf>
    <xf numFmtId="164" fontId="9" fillId="40" borderId="5" xfId="0" applyNumberFormat="1" applyFont="1" applyFill="1" applyBorder="1" applyAlignment="1">
      <alignment horizontal="left" vertical="center" wrapText="1" indent="1"/>
    </xf>
    <xf numFmtId="0" fontId="21" fillId="41" borderId="2" xfId="0" applyFont="1" applyFill="1" applyBorder="1" applyAlignment="1">
      <alignment horizontal="right" vertical="center" wrapText="1" indent="2"/>
    </xf>
    <xf numFmtId="164" fontId="28" fillId="42" borderId="5" xfId="0" applyNumberFormat="1" applyFont="1" applyFill="1" applyBorder="1" applyAlignment="1">
      <alignment horizontal="left" vertical="center" wrapText="1" indent="1"/>
    </xf>
    <xf numFmtId="164" fontId="9" fillId="35" borderId="5" xfId="0" applyNumberFormat="1" applyFont="1" applyFill="1" applyBorder="1" applyAlignment="1">
      <alignment horizontal="left" vertical="center" wrapText="1" indent="1"/>
    </xf>
    <xf numFmtId="0" fontId="30" fillId="43" borderId="0" xfId="0" applyFont="1" applyFill="1" applyAlignment="1">
      <alignment horizontal="center" vertical="center"/>
    </xf>
    <xf numFmtId="0" fontId="32" fillId="44" borderId="0" xfId="0" applyFont="1" applyFill="1" applyAlignment="1">
      <alignment horizontal="center" vertical="center"/>
    </xf>
    <xf numFmtId="0" fontId="9" fillId="9" borderId="2" xfId="0" applyFont="1" applyFill="1" applyBorder="1" applyAlignment="1">
      <alignment horizontal="left" vertical="center" wrapText="1" indent="1"/>
    </xf>
    <xf numFmtId="0" fontId="12" fillId="3" borderId="2" xfId="0" applyFont="1" applyFill="1" applyBorder="1" applyAlignment="1">
      <alignment horizontal="right" vertical="center" wrapText="1" indent="1"/>
    </xf>
    <xf numFmtId="44" fontId="9" fillId="45" borderId="2" xfId="0" applyNumberFormat="1" applyFont="1" applyFill="1" applyBorder="1" applyAlignment="1">
      <alignment horizontal="left" vertical="center" wrapText="1"/>
    </xf>
    <xf numFmtId="0" fontId="0" fillId="0" borderId="0" xfId="0" applyAlignment="1">
      <alignment horizontal="center" vertical="center"/>
    </xf>
    <xf numFmtId="0" fontId="1" fillId="0" borderId="0" xfId="1"/>
    <xf numFmtId="0" fontId="33" fillId="0" borderId="17" xfId="1" applyFont="1" applyBorder="1" applyAlignment="1">
      <alignment horizontal="left" vertical="center" wrapText="1" indent="2"/>
    </xf>
    <xf numFmtId="164" fontId="12" fillId="3" borderId="2" xfId="0" applyNumberFormat="1" applyFont="1" applyFill="1" applyBorder="1" applyAlignment="1">
      <alignment horizontal="center" vertical="center" wrapText="1"/>
    </xf>
    <xf numFmtId="0" fontId="11" fillId="0" borderId="2" xfId="0" applyFont="1" applyBorder="1"/>
    <xf numFmtId="164" fontId="12" fillId="4" borderId="10" xfId="0" applyNumberFormat="1" applyFont="1" applyFill="1" applyBorder="1" applyAlignment="1">
      <alignment horizontal="center" vertical="center" wrapText="1"/>
    </xf>
    <xf numFmtId="164" fontId="12" fillId="4" borderId="2"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64" fontId="12" fillId="27" borderId="2" xfId="0" applyNumberFormat="1" applyFont="1" applyFill="1" applyBorder="1" applyAlignment="1">
      <alignment horizontal="center" vertical="center" wrapText="1"/>
    </xf>
    <xf numFmtId="164" fontId="12" fillId="36" borderId="2" xfId="0" applyNumberFormat="1" applyFont="1" applyFill="1" applyBorder="1" applyAlignment="1">
      <alignment horizontal="center" vertical="center" wrapText="1"/>
    </xf>
    <xf numFmtId="0" fontId="11" fillId="37" borderId="3" xfId="0" applyFont="1" applyFill="1" applyBorder="1"/>
    <xf numFmtId="164" fontId="25" fillId="22" borderId="15" xfId="0" applyNumberFormat="1" applyFont="1" applyFill="1" applyBorder="1" applyAlignment="1">
      <alignment horizontal="center" vertical="center" wrapText="1"/>
    </xf>
    <xf numFmtId="164" fontId="25" fillId="22" borderId="4" xfId="0" applyNumberFormat="1" applyFont="1" applyFill="1" applyBorder="1" applyAlignment="1">
      <alignment horizontal="center" vertical="center" wrapText="1"/>
    </xf>
    <xf numFmtId="164" fontId="25" fillId="22" borderId="16" xfId="0" applyNumberFormat="1" applyFont="1" applyFill="1" applyBorder="1" applyAlignment="1">
      <alignment horizontal="center" vertical="center" wrapText="1"/>
    </xf>
    <xf numFmtId="164" fontId="12" fillId="34" borderId="4" xfId="0" applyNumberFormat="1" applyFont="1" applyFill="1" applyBorder="1" applyAlignment="1">
      <alignment horizontal="center" vertical="center" wrapText="1"/>
    </xf>
    <xf numFmtId="164" fontId="12" fillId="34" borderId="5" xfId="0" applyNumberFormat="1" applyFont="1" applyFill="1" applyBorder="1" applyAlignment="1">
      <alignment horizontal="center" vertical="center" wrapText="1"/>
    </xf>
    <xf numFmtId="0" fontId="11" fillId="0" borderId="3" xfId="0" applyFont="1" applyBorder="1"/>
    <xf numFmtId="164" fontId="12" fillId="3" borderId="5" xfId="0" applyNumberFormat="1" applyFont="1" applyFill="1" applyBorder="1" applyAlignment="1">
      <alignment horizontal="center" vertical="center" wrapText="1"/>
    </xf>
    <xf numFmtId="164" fontId="12" fillId="36" borderId="10" xfId="0" applyNumberFormat="1" applyFont="1" applyFill="1" applyBorder="1" applyAlignment="1">
      <alignment horizontal="center" vertical="center" wrapText="1"/>
    </xf>
    <xf numFmtId="0" fontId="11" fillId="37" borderId="2" xfId="0" applyFont="1" applyFill="1" applyBorder="1"/>
    <xf numFmtId="164" fontId="5" fillId="2" borderId="0" xfId="0" applyNumberFormat="1" applyFont="1" applyFill="1" applyAlignment="1">
      <alignment wrapText="1"/>
    </xf>
    <xf numFmtId="0" fontId="0" fillId="0" borderId="0" xfId="0"/>
    <xf numFmtId="164" fontId="25" fillId="4" borderId="10" xfId="0" applyNumberFormat="1" applyFont="1" applyFill="1" applyBorder="1" applyAlignment="1">
      <alignment horizontal="center" vertical="center" wrapText="1"/>
    </xf>
    <xf numFmtId="164" fontId="25" fillId="4" borderId="2" xfId="0" applyNumberFormat="1" applyFont="1" applyFill="1" applyBorder="1" applyAlignment="1">
      <alignment horizontal="center" vertical="center" wrapText="1"/>
    </xf>
    <xf numFmtId="164" fontId="25" fillId="4" borderId="11" xfId="0" applyNumberFormat="1" applyFont="1" applyFill="1" applyBorder="1" applyAlignment="1">
      <alignment horizontal="center" vertical="center" wrapText="1"/>
    </xf>
    <xf numFmtId="0" fontId="35" fillId="8" borderId="0" xfId="2" applyFont="1" applyFill="1" applyAlignment="1">
      <alignment horizontal="center" vertical="center" wrapText="1"/>
    </xf>
  </cellXfs>
  <cellStyles count="3">
    <cellStyle name="Hyperlink" xfId="2" builtinId="8"/>
    <cellStyle name="Normal" xfId="0" builtinId="0"/>
    <cellStyle name="Normal 2" xfId="1" xr:uid="{2534EC74-3056-416E-A4BF-46D47A2B2ABE}"/>
  </cellStyles>
  <dxfs count="64">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
      <fill>
        <patternFill>
          <bgColor rgb="FFFFCCCC"/>
        </patternFill>
      </fill>
    </dxf>
    <dxf>
      <fill>
        <patternFill>
          <bgColor rgb="FFE8E378"/>
        </patternFill>
      </fill>
    </dxf>
  </dxfs>
  <tableStyles count="0" defaultTableStyle="TableStyleMedium2" defaultPivotStyle="PivotStyleLight16"/>
  <colors>
    <mruColors>
      <color rgb="FF0C343D"/>
      <color rgb="FFD0E0E3"/>
      <color rgb="FFCBC323"/>
      <color rgb="FF134F5C"/>
      <color rgb="FFF5F3C3"/>
      <color rgb="FFE8E378"/>
      <color rgb="FF76A5AF"/>
      <color rgb="FFE7EFF1"/>
      <color rgb="FFA2C4C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Marketing+Budget-excel-8540&amp;lpa=Marketing+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596577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98D040E6-E74A-45EC-8C82-004A3F2B80E3}"/>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40&amp;utm_source=template-excel&amp;utm_medium=content&amp;utm_campaign=Marketing+Budget-excel-8540&amp;lpa=Marketing+Budget+excel+8540" TargetMode="External"/><Relationship Id="rId1" Type="http://schemas.openxmlformats.org/officeDocument/2006/relationships/hyperlink" Target="https://www.smartsheet.com/?trp=8539&amp;lx=evuPAIpWo3g7Gy4DYUPbsw&amp;lpa=top-pm-excel-project-tracker&amp;utm_source=integrated+content&amp;utm_campaign=top+project+management+excel+templates&amp;utm_medium=project+tracker+excel+templat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p=8539&amp;lx=evuPAIpWo3g7Gy4DYUPbsw&amp;lpa=top-pm-excel-project-tracker&amp;utm_source=integrated+content&amp;utm_campaign=top+project+management+excel+templates&amp;utm_medium=project+tracker+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D4E4-8867-4733-9903-BC95FCE61475}">
  <sheetPr>
    <tabColor rgb="FF134F5C"/>
    <outlinePr summaryBelow="0" summaryRight="0"/>
    <pageSetUpPr fitToPage="1"/>
  </sheetPr>
  <dimension ref="A1:DS974"/>
  <sheetViews>
    <sheetView showGridLines="0" tabSelected="1" zoomScaleNormal="100" workbookViewId="0">
      <pane ySplit="1" topLeftCell="A2" activePane="bottomLeft" state="frozen"/>
      <selection pane="bottomLeft" activeCell="B84" sqref="B84"/>
    </sheetView>
  </sheetViews>
  <sheetFormatPr defaultColWidth="12.5703125" defaultRowHeight="15.75" customHeight="1" x14ac:dyDescent="0.2"/>
  <cols>
    <col min="1" max="1" width="3.7109375" customWidth="1"/>
    <col min="2" max="2" width="55.7109375" customWidth="1"/>
    <col min="3" max="56" width="13.7109375" customWidth="1"/>
    <col min="57" max="57" width="55.7109375" customWidth="1"/>
    <col min="58" max="58" width="3.7109375" customWidth="1"/>
    <col min="59" max="117" width="2.85546875" customWidth="1"/>
    <col min="118" max="118" width="2.5703125" customWidth="1"/>
  </cols>
  <sheetData>
    <row r="1" spans="1:118" ht="198.95" customHeight="1" x14ac:dyDescent="0.2">
      <c r="J1" s="146"/>
    </row>
    <row r="2" spans="1:118" ht="50.1" customHeight="1" x14ac:dyDescent="0.3">
      <c r="A2" s="1"/>
      <c r="B2" s="15" t="s">
        <v>77</v>
      </c>
      <c r="C2" s="2"/>
      <c r="D2" s="2"/>
      <c r="E2" s="2"/>
      <c r="F2" s="2"/>
      <c r="G2" s="2"/>
      <c r="H2" s="2"/>
      <c r="I2" s="2"/>
      <c r="J2" s="2"/>
      <c r="K2" s="2"/>
      <c r="L2" s="2"/>
      <c r="M2" s="2"/>
      <c r="N2" s="2"/>
      <c r="O2" s="2"/>
      <c r="P2" s="2"/>
      <c r="Q2" s="2"/>
      <c r="R2" s="2"/>
      <c r="S2" s="2"/>
      <c r="T2" s="2"/>
      <c r="U2" s="2"/>
      <c r="V2" s="166"/>
      <c r="W2" s="167"/>
      <c r="X2" s="167"/>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3"/>
      <c r="BG2" s="94"/>
      <c r="BH2" s="3" t="s">
        <v>0</v>
      </c>
      <c r="BI2" s="3"/>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row>
    <row r="3" spans="1:118" ht="15" customHeight="1" x14ac:dyDescent="0.3">
      <c r="A3" s="1"/>
      <c r="B3" s="31" t="s">
        <v>75</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3"/>
      <c r="BG3" s="3"/>
      <c r="BH3" s="3"/>
      <c r="BI3" s="3"/>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row>
    <row r="4" spans="1:118" ht="15" customHeight="1" x14ac:dyDescent="0.2">
      <c r="A4" s="1"/>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3"/>
      <c r="BG4" s="3"/>
      <c r="BH4" s="3"/>
      <c r="BI4" s="3"/>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ht="45" customHeight="1" x14ac:dyDescent="0.3">
      <c r="A5" s="5"/>
      <c r="B5" s="141" t="s">
        <v>17</v>
      </c>
      <c r="C5" s="149" t="s">
        <v>1</v>
      </c>
      <c r="D5" s="150"/>
      <c r="E5" s="149" t="s">
        <v>2</v>
      </c>
      <c r="F5" s="150"/>
      <c r="G5" s="149" t="s">
        <v>3</v>
      </c>
      <c r="H5" s="162"/>
      <c r="I5" s="168" t="s">
        <v>22</v>
      </c>
      <c r="J5" s="169"/>
      <c r="K5" s="169"/>
      <c r="L5" s="169"/>
      <c r="M5" s="169"/>
      <c r="N5" s="170"/>
      <c r="O5" s="155" t="s">
        <v>4</v>
      </c>
      <c r="P5" s="165"/>
      <c r="Q5" s="155" t="s">
        <v>5</v>
      </c>
      <c r="R5" s="165"/>
      <c r="S5" s="155" t="s">
        <v>6</v>
      </c>
      <c r="T5" s="156"/>
      <c r="U5" s="157" t="s">
        <v>23</v>
      </c>
      <c r="V5" s="158"/>
      <c r="W5" s="158"/>
      <c r="X5" s="158"/>
      <c r="Y5" s="158"/>
      <c r="Z5" s="158"/>
      <c r="AA5" s="164" t="s">
        <v>7</v>
      </c>
      <c r="AB5" s="165"/>
      <c r="AC5" s="155" t="s">
        <v>8</v>
      </c>
      <c r="AD5" s="165"/>
      <c r="AE5" s="155" t="s">
        <v>9</v>
      </c>
      <c r="AF5" s="156"/>
      <c r="AG5" s="157" t="s">
        <v>24</v>
      </c>
      <c r="AH5" s="158"/>
      <c r="AI5" s="158"/>
      <c r="AJ5" s="158"/>
      <c r="AK5" s="158"/>
      <c r="AL5" s="158"/>
      <c r="AM5" s="164" t="s">
        <v>10</v>
      </c>
      <c r="AN5" s="165"/>
      <c r="AO5" s="155" t="s">
        <v>11</v>
      </c>
      <c r="AP5" s="165"/>
      <c r="AQ5" s="155" t="s">
        <v>12</v>
      </c>
      <c r="AR5" s="156"/>
      <c r="AS5" s="157" t="s">
        <v>25</v>
      </c>
      <c r="AT5" s="158"/>
      <c r="AU5" s="158"/>
      <c r="AV5" s="158"/>
      <c r="AW5" s="158"/>
      <c r="AX5" s="159"/>
      <c r="AY5" s="160" t="s">
        <v>13</v>
      </c>
      <c r="AZ5" s="160"/>
      <c r="BA5" s="160"/>
      <c r="BB5" s="160"/>
      <c r="BC5" s="160"/>
      <c r="BD5" s="161"/>
      <c r="BE5" s="13"/>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row>
    <row r="6" spans="1:118" s="10" customFormat="1" ht="32.1" customHeight="1" x14ac:dyDescent="0.2">
      <c r="A6" s="9"/>
      <c r="B6" s="108" t="s">
        <v>64</v>
      </c>
      <c r="C6" s="18" t="s">
        <v>65</v>
      </c>
      <c r="D6" s="18" t="s">
        <v>66</v>
      </c>
      <c r="E6" s="18" t="s">
        <v>65</v>
      </c>
      <c r="F6" s="18" t="s">
        <v>66</v>
      </c>
      <c r="G6" s="18" t="s">
        <v>65</v>
      </c>
      <c r="H6" s="18" t="s">
        <v>66</v>
      </c>
      <c r="I6" s="51" t="s">
        <v>65</v>
      </c>
      <c r="J6" s="19" t="s">
        <v>66</v>
      </c>
      <c r="K6" s="19" t="s">
        <v>67</v>
      </c>
      <c r="L6" s="19" t="s">
        <v>68</v>
      </c>
      <c r="M6" s="19" t="s">
        <v>20</v>
      </c>
      <c r="N6" s="98" t="s">
        <v>21</v>
      </c>
      <c r="O6" s="114" t="s">
        <v>14</v>
      </c>
      <c r="P6" s="103" t="s">
        <v>15</v>
      </c>
      <c r="Q6" s="103" t="s">
        <v>14</v>
      </c>
      <c r="R6" s="103" t="s">
        <v>15</v>
      </c>
      <c r="S6" s="103" t="s">
        <v>14</v>
      </c>
      <c r="T6" s="113" t="s">
        <v>15</v>
      </c>
      <c r="U6" s="51" t="s">
        <v>65</v>
      </c>
      <c r="V6" s="19" t="s">
        <v>66</v>
      </c>
      <c r="W6" s="19" t="s">
        <v>67</v>
      </c>
      <c r="X6" s="19" t="s">
        <v>68</v>
      </c>
      <c r="Y6" s="19" t="s">
        <v>20</v>
      </c>
      <c r="Z6" s="56" t="s">
        <v>21</v>
      </c>
      <c r="AA6" s="104" t="s">
        <v>14</v>
      </c>
      <c r="AB6" s="104" t="s">
        <v>15</v>
      </c>
      <c r="AC6" s="104" t="s">
        <v>14</v>
      </c>
      <c r="AD6" s="104" t="s">
        <v>15</v>
      </c>
      <c r="AE6" s="104" t="s">
        <v>14</v>
      </c>
      <c r="AF6" s="117" t="s">
        <v>15</v>
      </c>
      <c r="AG6" s="51" t="s">
        <v>65</v>
      </c>
      <c r="AH6" s="19" t="s">
        <v>66</v>
      </c>
      <c r="AI6" s="19" t="s">
        <v>67</v>
      </c>
      <c r="AJ6" s="19" t="s">
        <v>68</v>
      </c>
      <c r="AK6" s="19" t="s">
        <v>20</v>
      </c>
      <c r="AL6" s="98" t="s">
        <v>21</v>
      </c>
      <c r="AM6" s="118" t="s">
        <v>14</v>
      </c>
      <c r="AN6" s="104" t="s">
        <v>15</v>
      </c>
      <c r="AO6" s="104" t="s">
        <v>14</v>
      </c>
      <c r="AP6" s="104" t="s">
        <v>15</v>
      </c>
      <c r="AQ6" s="104" t="s">
        <v>14</v>
      </c>
      <c r="AR6" s="117" t="s">
        <v>15</v>
      </c>
      <c r="AS6" s="51" t="s">
        <v>65</v>
      </c>
      <c r="AT6" s="19" t="s">
        <v>66</v>
      </c>
      <c r="AU6" s="19" t="s">
        <v>67</v>
      </c>
      <c r="AV6" s="19" t="s">
        <v>68</v>
      </c>
      <c r="AW6" s="19" t="s">
        <v>20</v>
      </c>
      <c r="AX6" s="98" t="s">
        <v>21</v>
      </c>
      <c r="AY6" s="84" t="s">
        <v>65</v>
      </c>
      <c r="AZ6" s="85" t="s">
        <v>66</v>
      </c>
      <c r="BA6" s="85" t="s">
        <v>67</v>
      </c>
      <c r="BB6" s="85" t="s">
        <v>68</v>
      </c>
      <c r="BC6" s="85" t="s">
        <v>20</v>
      </c>
      <c r="BD6" s="86" t="s">
        <v>21</v>
      </c>
      <c r="BE6" s="139" t="s">
        <v>26</v>
      </c>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row>
    <row r="7" spans="1:118" ht="18" customHeight="1" x14ac:dyDescent="0.2">
      <c r="A7" s="1"/>
      <c r="B7" s="68" t="str">
        <f>B20</f>
        <v>Paid Media</v>
      </c>
      <c r="C7" s="73">
        <f t="shared" ref="C7:BD7" si="0">C26</f>
        <v>14500</v>
      </c>
      <c r="D7" s="73">
        <f t="shared" si="0"/>
        <v>13700</v>
      </c>
      <c r="E7" s="73">
        <f t="shared" si="0"/>
        <v>12300</v>
      </c>
      <c r="F7" s="73">
        <f t="shared" si="0"/>
        <v>11400</v>
      </c>
      <c r="G7" s="73">
        <f t="shared" si="0"/>
        <v>10200</v>
      </c>
      <c r="H7" s="109">
        <f t="shared" si="0"/>
        <v>9150</v>
      </c>
      <c r="I7" s="111">
        <f t="shared" si="0"/>
        <v>37000</v>
      </c>
      <c r="J7" s="16">
        <f t="shared" si="0"/>
        <v>34250</v>
      </c>
      <c r="K7" s="16">
        <f t="shared" si="0"/>
        <v>-2750</v>
      </c>
      <c r="L7" s="70">
        <f t="shared" si="0"/>
        <v>-7.4324324324324328E-2</v>
      </c>
      <c r="M7" s="72">
        <f t="shared" si="0"/>
        <v>18</v>
      </c>
      <c r="N7" s="99">
        <f t="shared" si="0"/>
        <v>1902.7777777777778</v>
      </c>
      <c r="O7" s="115">
        <f t="shared" si="0"/>
        <v>12500</v>
      </c>
      <c r="P7" s="73">
        <f t="shared" si="0"/>
        <v>13700</v>
      </c>
      <c r="Q7" s="73">
        <f t="shared" si="0"/>
        <v>12000</v>
      </c>
      <c r="R7" s="73">
        <f t="shared" si="0"/>
        <v>5600</v>
      </c>
      <c r="S7" s="73">
        <f t="shared" si="0"/>
        <v>10200</v>
      </c>
      <c r="T7" s="109">
        <f t="shared" si="0"/>
        <v>9150</v>
      </c>
      <c r="U7" s="111">
        <f t="shared" si="0"/>
        <v>34700</v>
      </c>
      <c r="V7" s="16">
        <f t="shared" si="0"/>
        <v>28450</v>
      </c>
      <c r="W7" s="16">
        <f t="shared" si="0"/>
        <v>-6250</v>
      </c>
      <c r="X7" s="70">
        <f t="shared" si="0"/>
        <v>-0.18011527377521613</v>
      </c>
      <c r="Y7" s="72">
        <f t="shared" si="0"/>
        <v>23</v>
      </c>
      <c r="Z7" s="71">
        <f t="shared" si="0"/>
        <v>1236.9565217391305</v>
      </c>
      <c r="AA7" s="73">
        <f t="shared" si="0"/>
        <v>14500</v>
      </c>
      <c r="AB7" s="73">
        <f t="shared" si="0"/>
        <v>13700</v>
      </c>
      <c r="AC7" s="73">
        <f t="shared" si="0"/>
        <v>12300</v>
      </c>
      <c r="AD7" s="73">
        <f t="shared" si="0"/>
        <v>11400</v>
      </c>
      <c r="AE7" s="73">
        <f t="shared" si="0"/>
        <v>12500</v>
      </c>
      <c r="AF7" s="109">
        <f t="shared" si="0"/>
        <v>9150</v>
      </c>
      <c r="AG7" s="111">
        <f t="shared" si="0"/>
        <v>39300</v>
      </c>
      <c r="AH7" s="16">
        <f t="shared" si="0"/>
        <v>34250</v>
      </c>
      <c r="AI7" s="16">
        <f t="shared" si="0"/>
        <v>-5050</v>
      </c>
      <c r="AJ7" s="70">
        <f t="shared" si="0"/>
        <v>-0.12849872773536897</v>
      </c>
      <c r="AK7" s="72">
        <f t="shared" si="0"/>
        <v>27</v>
      </c>
      <c r="AL7" s="99">
        <f t="shared" si="0"/>
        <v>1268.5185185185185</v>
      </c>
      <c r="AM7" s="115">
        <f t="shared" si="0"/>
        <v>14500</v>
      </c>
      <c r="AN7" s="73">
        <f t="shared" si="0"/>
        <v>13700</v>
      </c>
      <c r="AO7" s="73">
        <f t="shared" si="0"/>
        <v>12300</v>
      </c>
      <c r="AP7" s="73">
        <f t="shared" si="0"/>
        <v>11400</v>
      </c>
      <c r="AQ7" s="73">
        <f t="shared" si="0"/>
        <v>10200</v>
      </c>
      <c r="AR7" s="109">
        <f t="shared" si="0"/>
        <v>9150</v>
      </c>
      <c r="AS7" s="111">
        <f t="shared" si="0"/>
        <v>37000</v>
      </c>
      <c r="AT7" s="16">
        <f t="shared" si="0"/>
        <v>34250</v>
      </c>
      <c r="AU7" s="16">
        <f t="shared" si="0"/>
        <v>-2750</v>
      </c>
      <c r="AV7" s="70">
        <f t="shared" si="0"/>
        <v>-7.4324324324324328E-2</v>
      </c>
      <c r="AW7" s="72">
        <f t="shared" si="0"/>
        <v>70</v>
      </c>
      <c r="AX7" s="99">
        <f t="shared" si="0"/>
        <v>489.28571428571428</v>
      </c>
      <c r="AY7" s="119">
        <f t="shared" si="0"/>
        <v>148000</v>
      </c>
      <c r="AZ7" s="75">
        <f t="shared" si="0"/>
        <v>131200</v>
      </c>
      <c r="BA7" s="77">
        <f>AZ7-AY7</f>
        <v>-16800</v>
      </c>
      <c r="BB7" s="76">
        <f t="shared" si="0"/>
        <v>-0.11351351351351352</v>
      </c>
      <c r="BC7" s="93">
        <f t="shared" si="0"/>
        <v>138</v>
      </c>
      <c r="BD7" s="120">
        <f t="shared" si="0"/>
        <v>950.72463768115938</v>
      </c>
      <c r="BE7" s="102" t="s">
        <v>69</v>
      </c>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row>
    <row r="8" spans="1:118" ht="18" customHeight="1" x14ac:dyDescent="0.2">
      <c r="A8" s="1"/>
      <c r="B8" s="68" t="str">
        <f>B28</f>
        <v>Owned Media</v>
      </c>
      <c r="C8" s="73">
        <f t="shared" ref="C8:BD8" si="1">C34</f>
        <v>9800</v>
      </c>
      <c r="D8" s="73">
        <f t="shared" si="1"/>
        <v>8850</v>
      </c>
      <c r="E8" s="73">
        <f t="shared" si="1"/>
        <v>7850</v>
      </c>
      <c r="F8" s="73">
        <f t="shared" si="1"/>
        <v>6850</v>
      </c>
      <c r="G8" s="73">
        <f t="shared" si="1"/>
        <v>5850</v>
      </c>
      <c r="H8" s="109">
        <f t="shared" si="1"/>
        <v>4850</v>
      </c>
      <c r="I8" s="111">
        <f t="shared" si="1"/>
        <v>23500</v>
      </c>
      <c r="J8" s="16">
        <f t="shared" si="1"/>
        <v>20550</v>
      </c>
      <c r="K8" s="16">
        <f t="shared" si="1"/>
        <v>-2950</v>
      </c>
      <c r="L8" s="70">
        <f t="shared" si="1"/>
        <v>-0.12553191489361701</v>
      </c>
      <c r="M8" s="72">
        <f t="shared" si="1"/>
        <v>23</v>
      </c>
      <c r="N8" s="99">
        <f t="shared" si="1"/>
        <v>893.47826086956525</v>
      </c>
      <c r="O8" s="115">
        <f t="shared" si="1"/>
        <v>9799</v>
      </c>
      <c r="P8" s="73">
        <f t="shared" si="1"/>
        <v>8850</v>
      </c>
      <c r="Q8" s="73">
        <f t="shared" si="1"/>
        <v>7850</v>
      </c>
      <c r="R8" s="73">
        <f t="shared" si="1"/>
        <v>6850</v>
      </c>
      <c r="S8" s="73">
        <f t="shared" si="1"/>
        <v>5850</v>
      </c>
      <c r="T8" s="109">
        <f t="shared" si="1"/>
        <v>4850</v>
      </c>
      <c r="U8" s="111">
        <f t="shared" si="1"/>
        <v>23499</v>
      </c>
      <c r="V8" s="16">
        <f t="shared" si="1"/>
        <v>20550</v>
      </c>
      <c r="W8" s="16">
        <f t="shared" si="1"/>
        <v>-2949</v>
      </c>
      <c r="X8" s="70">
        <f t="shared" si="1"/>
        <v>-0.1254947019022086</v>
      </c>
      <c r="Y8" s="72">
        <f t="shared" si="1"/>
        <v>57</v>
      </c>
      <c r="Z8" s="71">
        <f t="shared" si="1"/>
        <v>360.5263157894737</v>
      </c>
      <c r="AA8" s="73">
        <f t="shared" si="1"/>
        <v>10089</v>
      </c>
      <c r="AB8" s="73">
        <f t="shared" si="1"/>
        <v>8850</v>
      </c>
      <c r="AC8" s="73">
        <f t="shared" si="1"/>
        <v>7850</v>
      </c>
      <c r="AD8" s="73">
        <f t="shared" si="1"/>
        <v>6850</v>
      </c>
      <c r="AE8" s="73">
        <f t="shared" si="1"/>
        <v>5850</v>
      </c>
      <c r="AF8" s="109">
        <f t="shared" si="1"/>
        <v>4850</v>
      </c>
      <c r="AG8" s="111">
        <f t="shared" si="1"/>
        <v>23789</v>
      </c>
      <c r="AH8" s="16">
        <f t="shared" si="1"/>
        <v>20550</v>
      </c>
      <c r="AI8" s="16">
        <f t="shared" si="1"/>
        <v>-3239</v>
      </c>
      <c r="AJ8" s="70">
        <f t="shared" si="1"/>
        <v>-0.13615536592542771</v>
      </c>
      <c r="AK8" s="72">
        <f t="shared" si="1"/>
        <v>14</v>
      </c>
      <c r="AL8" s="99">
        <f t="shared" si="1"/>
        <v>1467.8571428571429</v>
      </c>
      <c r="AM8" s="115">
        <f t="shared" si="1"/>
        <v>9800</v>
      </c>
      <c r="AN8" s="73">
        <f t="shared" si="1"/>
        <v>8850</v>
      </c>
      <c r="AO8" s="73">
        <f t="shared" si="1"/>
        <v>7850</v>
      </c>
      <c r="AP8" s="73">
        <f t="shared" si="1"/>
        <v>6850</v>
      </c>
      <c r="AQ8" s="73">
        <f t="shared" si="1"/>
        <v>5850</v>
      </c>
      <c r="AR8" s="109">
        <f t="shared" si="1"/>
        <v>4850</v>
      </c>
      <c r="AS8" s="111">
        <f t="shared" si="1"/>
        <v>23500</v>
      </c>
      <c r="AT8" s="16">
        <f t="shared" si="1"/>
        <v>20550</v>
      </c>
      <c r="AU8" s="16">
        <f t="shared" si="1"/>
        <v>-2950</v>
      </c>
      <c r="AV8" s="70">
        <f t="shared" si="1"/>
        <v>-0.12553191489361701</v>
      </c>
      <c r="AW8" s="72">
        <f t="shared" si="1"/>
        <v>14</v>
      </c>
      <c r="AX8" s="99">
        <f t="shared" si="1"/>
        <v>1467.8571428571429</v>
      </c>
      <c r="AY8" s="119">
        <f t="shared" si="1"/>
        <v>94288</v>
      </c>
      <c r="AZ8" s="75">
        <f t="shared" si="1"/>
        <v>82200</v>
      </c>
      <c r="BA8" s="77">
        <f t="shared" si="1"/>
        <v>-12088</v>
      </c>
      <c r="BB8" s="76">
        <f t="shared" si="1"/>
        <v>-0.1282029526556932</v>
      </c>
      <c r="BC8" s="100">
        <f t="shared" si="1"/>
        <v>108</v>
      </c>
      <c r="BD8" s="121">
        <f t="shared" si="1"/>
        <v>761.11111111111109</v>
      </c>
      <c r="BE8" s="102"/>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row>
    <row r="9" spans="1:118" ht="18" customHeight="1" x14ac:dyDescent="0.2">
      <c r="A9" s="1"/>
      <c r="B9" s="68" t="str">
        <f>B36</f>
        <v>Earned Media</v>
      </c>
      <c r="C9" s="73">
        <f t="shared" ref="C9:BD9" si="2">C42</f>
        <v>8000</v>
      </c>
      <c r="D9" s="73">
        <f t="shared" si="2"/>
        <v>7000</v>
      </c>
      <c r="E9" s="73">
        <f t="shared" si="2"/>
        <v>6000</v>
      </c>
      <c r="F9" s="73">
        <f t="shared" si="2"/>
        <v>5000</v>
      </c>
      <c r="G9" s="73">
        <f t="shared" si="2"/>
        <v>4000</v>
      </c>
      <c r="H9" s="109">
        <f t="shared" si="2"/>
        <v>3000</v>
      </c>
      <c r="I9" s="111">
        <f t="shared" si="2"/>
        <v>18000</v>
      </c>
      <c r="J9" s="16">
        <f t="shared" si="2"/>
        <v>15000</v>
      </c>
      <c r="K9" s="16">
        <f t="shared" si="2"/>
        <v>-3000</v>
      </c>
      <c r="L9" s="70">
        <f t="shared" si="2"/>
        <v>-0.16666666666666666</v>
      </c>
      <c r="M9" s="72">
        <f t="shared" si="2"/>
        <v>49</v>
      </c>
      <c r="N9" s="99">
        <f t="shared" si="2"/>
        <v>306.12244897959181</v>
      </c>
      <c r="O9" s="115">
        <f t="shared" si="2"/>
        <v>8000</v>
      </c>
      <c r="P9" s="73">
        <f t="shared" si="2"/>
        <v>7000</v>
      </c>
      <c r="Q9" s="73">
        <f t="shared" si="2"/>
        <v>6000</v>
      </c>
      <c r="R9" s="73">
        <f t="shared" si="2"/>
        <v>5000</v>
      </c>
      <c r="S9" s="73">
        <f t="shared" si="2"/>
        <v>4000</v>
      </c>
      <c r="T9" s="109">
        <f t="shared" si="2"/>
        <v>3000</v>
      </c>
      <c r="U9" s="111">
        <f t="shared" si="2"/>
        <v>18000</v>
      </c>
      <c r="V9" s="16">
        <f t="shared" si="2"/>
        <v>15000</v>
      </c>
      <c r="W9" s="16">
        <f t="shared" si="2"/>
        <v>-3000</v>
      </c>
      <c r="X9" s="70">
        <f t="shared" si="2"/>
        <v>-0.16666666666666666</v>
      </c>
      <c r="Y9" s="72">
        <f t="shared" si="2"/>
        <v>14</v>
      </c>
      <c r="Z9" s="71">
        <f t="shared" si="2"/>
        <v>1071.4285714285713</v>
      </c>
      <c r="AA9" s="73">
        <f t="shared" si="2"/>
        <v>8000</v>
      </c>
      <c r="AB9" s="73">
        <f t="shared" si="2"/>
        <v>7000</v>
      </c>
      <c r="AC9" s="73">
        <f t="shared" si="2"/>
        <v>6000</v>
      </c>
      <c r="AD9" s="73">
        <f t="shared" si="2"/>
        <v>5000</v>
      </c>
      <c r="AE9" s="73">
        <f t="shared" si="2"/>
        <v>4000</v>
      </c>
      <c r="AF9" s="109">
        <f t="shared" si="2"/>
        <v>3000</v>
      </c>
      <c r="AG9" s="111">
        <f t="shared" si="2"/>
        <v>18000</v>
      </c>
      <c r="AH9" s="16">
        <f t="shared" si="2"/>
        <v>15000</v>
      </c>
      <c r="AI9" s="16">
        <f t="shared" si="2"/>
        <v>-3000</v>
      </c>
      <c r="AJ9" s="70">
        <f t="shared" si="2"/>
        <v>-0.16666666666666666</v>
      </c>
      <c r="AK9" s="72">
        <f t="shared" si="2"/>
        <v>14</v>
      </c>
      <c r="AL9" s="99">
        <f t="shared" si="2"/>
        <v>1071.4285714285713</v>
      </c>
      <c r="AM9" s="115">
        <f t="shared" si="2"/>
        <v>8000</v>
      </c>
      <c r="AN9" s="73">
        <f t="shared" si="2"/>
        <v>7000</v>
      </c>
      <c r="AO9" s="73">
        <f t="shared" si="2"/>
        <v>6000</v>
      </c>
      <c r="AP9" s="73">
        <f t="shared" si="2"/>
        <v>5000</v>
      </c>
      <c r="AQ9" s="73">
        <f t="shared" si="2"/>
        <v>4000</v>
      </c>
      <c r="AR9" s="109">
        <f t="shared" si="2"/>
        <v>3000</v>
      </c>
      <c r="AS9" s="111">
        <f t="shared" si="2"/>
        <v>18000</v>
      </c>
      <c r="AT9" s="16">
        <f t="shared" si="2"/>
        <v>15000</v>
      </c>
      <c r="AU9" s="16">
        <f t="shared" si="2"/>
        <v>-3000</v>
      </c>
      <c r="AV9" s="70">
        <f t="shared" si="2"/>
        <v>-0.16666666666666666</v>
      </c>
      <c r="AW9" s="72">
        <f t="shared" si="2"/>
        <v>14</v>
      </c>
      <c r="AX9" s="99">
        <f t="shared" si="2"/>
        <v>1071.4285714285713</v>
      </c>
      <c r="AY9" s="119">
        <f t="shared" si="2"/>
        <v>72000</v>
      </c>
      <c r="AZ9" s="75">
        <f t="shared" si="2"/>
        <v>60000</v>
      </c>
      <c r="BA9" s="77">
        <f t="shared" si="2"/>
        <v>-12000</v>
      </c>
      <c r="BB9" s="76">
        <f t="shared" si="2"/>
        <v>-0.16666666666666666</v>
      </c>
      <c r="BC9" s="93">
        <f t="shared" si="2"/>
        <v>91</v>
      </c>
      <c r="BD9" s="122">
        <f t="shared" si="2"/>
        <v>659.34065934065939</v>
      </c>
      <c r="BE9" s="102"/>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row>
    <row r="10" spans="1:118" ht="18" customHeight="1" x14ac:dyDescent="0.2">
      <c r="A10" s="1"/>
      <c r="B10" s="68" t="str">
        <f>B44</f>
        <v>Events and Promotions</v>
      </c>
      <c r="C10" s="73">
        <f>C50</f>
        <v>7000</v>
      </c>
      <c r="D10" s="73">
        <f>D58</f>
        <v>5000</v>
      </c>
      <c r="E10" s="73">
        <f>E58</f>
        <v>4000</v>
      </c>
      <c r="F10" s="73">
        <f>F58</f>
        <v>3000</v>
      </c>
      <c r="G10" s="73">
        <f>G58</f>
        <v>2000</v>
      </c>
      <c r="H10" s="109">
        <f>H58</f>
        <v>1000</v>
      </c>
      <c r="I10" s="111">
        <f t="shared" ref="I10:O10" si="3">I50</f>
        <v>15000</v>
      </c>
      <c r="J10" s="16">
        <f t="shared" si="3"/>
        <v>12000</v>
      </c>
      <c r="K10" s="16">
        <f t="shared" si="3"/>
        <v>-3000</v>
      </c>
      <c r="L10" s="70">
        <f t="shared" si="3"/>
        <v>-0.2</v>
      </c>
      <c r="M10" s="72">
        <f t="shared" si="3"/>
        <v>12</v>
      </c>
      <c r="N10" s="99">
        <f t="shared" si="3"/>
        <v>1000</v>
      </c>
      <c r="O10" s="115">
        <f t="shared" si="3"/>
        <v>7000</v>
      </c>
      <c r="P10" s="73">
        <f>P58</f>
        <v>5000</v>
      </c>
      <c r="Q10" s="73">
        <f>Q58</f>
        <v>4000</v>
      </c>
      <c r="R10" s="73">
        <f>R58</f>
        <v>3000</v>
      </c>
      <c r="S10" s="73">
        <f>S58</f>
        <v>2000</v>
      </c>
      <c r="T10" s="109">
        <f>T58</f>
        <v>1000</v>
      </c>
      <c r="U10" s="111">
        <f t="shared" ref="U10:AA10" si="4">U50</f>
        <v>15000</v>
      </c>
      <c r="V10" s="16">
        <f t="shared" si="4"/>
        <v>12000</v>
      </c>
      <c r="W10" s="16">
        <f t="shared" si="4"/>
        <v>-3000</v>
      </c>
      <c r="X10" s="70">
        <f t="shared" si="4"/>
        <v>-0.2</v>
      </c>
      <c r="Y10" s="72">
        <f t="shared" si="4"/>
        <v>24</v>
      </c>
      <c r="Z10" s="71">
        <f t="shared" si="4"/>
        <v>500</v>
      </c>
      <c r="AA10" s="73">
        <f t="shared" si="4"/>
        <v>7000</v>
      </c>
      <c r="AB10" s="73">
        <f>AB58</f>
        <v>5000</v>
      </c>
      <c r="AC10" s="73">
        <f>AC58</f>
        <v>4000</v>
      </c>
      <c r="AD10" s="73">
        <f>AD58</f>
        <v>3000</v>
      </c>
      <c r="AE10" s="73">
        <f>AE58</f>
        <v>2000</v>
      </c>
      <c r="AF10" s="109">
        <f>AF58</f>
        <v>1000</v>
      </c>
      <c r="AG10" s="111">
        <f t="shared" ref="AG10:AM10" si="5">AG50</f>
        <v>15000</v>
      </c>
      <c r="AH10" s="16">
        <f t="shared" si="5"/>
        <v>12000</v>
      </c>
      <c r="AI10" s="16">
        <f t="shared" si="5"/>
        <v>-3000</v>
      </c>
      <c r="AJ10" s="70">
        <f t="shared" si="5"/>
        <v>-0.2</v>
      </c>
      <c r="AK10" s="72">
        <f t="shared" si="5"/>
        <v>14</v>
      </c>
      <c r="AL10" s="99">
        <f t="shared" si="5"/>
        <v>857.14285714285711</v>
      </c>
      <c r="AM10" s="115">
        <f t="shared" si="5"/>
        <v>7000</v>
      </c>
      <c r="AN10" s="73">
        <f>AN58</f>
        <v>5000</v>
      </c>
      <c r="AO10" s="73">
        <f>AO58</f>
        <v>4000</v>
      </c>
      <c r="AP10" s="73">
        <f>AP58</f>
        <v>3000</v>
      </c>
      <c r="AQ10" s="73">
        <f>AQ58</f>
        <v>2000</v>
      </c>
      <c r="AR10" s="109">
        <f>AR58</f>
        <v>1000</v>
      </c>
      <c r="AS10" s="111">
        <f t="shared" ref="AS10:BD10" si="6">AS50</f>
        <v>15000</v>
      </c>
      <c r="AT10" s="16">
        <f t="shared" si="6"/>
        <v>12000</v>
      </c>
      <c r="AU10" s="16">
        <f t="shared" si="6"/>
        <v>-3000</v>
      </c>
      <c r="AV10" s="70">
        <f t="shared" si="6"/>
        <v>-0.2</v>
      </c>
      <c r="AW10" s="72">
        <f t="shared" si="6"/>
        <v>14</v>
      </c>
      <c r="AX10" s="99">
        <f t="shared" si="6"/>
        <v>857.14285714285711</v>
      </c>
      <c r="AY10" s="119">
        <f t="shared" si="6"/>
        <v>60000</v>
      </c>
      <c r="AZ10" s="75">
        <f t="shared" si="6"/>
        <v>48000</v>
      </c>
      <c r="BA10" s="77">
        <f t="shared" si="6"/>
        <v>-12000</v>
      </c>
      <c r="BB10" s="76">
        <f t="shared" si="6"/>
        <v>-0.2</v>
      </c>
      <c r="BC10" s="100">
        <f t="shared" si="6"/>
        <v>64</v>
      </c>
      <c r="BD10" s="121">
        <f t="shared" si="6"/>
        <v>750</v>
      </c>
      <c r="BE10" s="102"/>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row>
    <row r="11" spans="1:118" ht="18" customHeight="1" x14ac:dyDescent="0.2">
      <c r="A11" s="1"/>
      <c r="B11" s="69" t="str">
        <f>B52</f>
        <v>Tools and Technology</v>
      </c>
      <c r="C11" s="73">
        <f>C58</f>
        <v>6000</v>
      </c>
      <c r="D11" s="73">
        <f>D66</f>
        <v>4000</v>
      </c>
      <c r="E11" s="73">
        <f>E66</f>
        <v>3000</v>
      </c>
      <c r="F11" s="73">
        <f>F66</f>
        <v>2000</v>
      </c>
      <c r="G11" s="73">
        <f>G66</f>
        <v>1000</v>
      </c>
      <c r="H11" s="109">
        <f>H66</f>
        <v>0</v>
      </c>
      <c r="I11" s="111">
        <f t="shared" ref="I11:O11" si="7">I58</f>
        <v>12000</v>
      </c>
      <c r="J11" s="16">
        <f t="shared" si="7"/>
        <v>9000</v>
      </c>
      <c r="K11" s="16">
        <f t="shared" si="7"/>
        <v>-3000</v>
      </c>
      <c r="L11" s="70">
        <f t="shared" si="7"/>
        <v>-0.25</v>
      </c>
      <c r="M11" s="72">
        <f t="shared" si="7"/>
        <v>39</v>
      </c>
      <c r="N11" s="99">
        <f t="shared" si="7"/>
        <v>230.76923076923077</v>
      </c>
      <c r="O11" s="115">
        <f t="shared" si="7"/>
        <v>6000</v>
      </c>
      <c r="P11" s="73">
        <f>P66</f>
        <v>4000</v>
      </c>
      <c r="Q11" s="73">
        <f>Q66</f>
        <v>3000</v>
      </c>
      <c r="R11" s="73">
        <f>R66</f>
        <v>2000</v>
      </c>
      <c r="S11" s="73">
        <f>S66</f>
        <v>1000</v>
      </c>
      <c r="T11" s="109">
        <f>T66</f>
        <v>0</v>
      </c>
      <c r="U11" s="111">
        <f t="shared" ref="U11:AA11" si="8">U58</f>
        <v>12000</v>
      </c>
      <c r="V11" s="16">
        <f t="shared" si="8"/>
        <v>9000</v>
      </c>
      <c r="W11" s="16">
        <f t="shared" si="8"/>
        <v>-3000</v>
      </c>
      <c r="X11" s="70">
        <f t="shared" si="8"/>
        <v>-0.25</v>
      </c>
      <c r="Y11" s="72">
        <f t="shared" si="8"/>
        <v>17</v>
      </c>
      <c r="Z11" s="71">
        <f t="shared" si="8"/>
        <v>529.41176470588232</v>
      </c>
      <c r="AA11" s="73">
        <f t="shared" si="8"/>
        <v>6000</v>
      </c>
      <c r="AB11" s="73">
        <f>AB66</f>
        <v>4000</v>
      </c>
      <c r="AC11" s="73">
        <f>AC66</f>
        <v>3000</v>
      </c>
      <c r="AD11" s="73">
        <f>AD66</f>
        <v>2000</v>
      </c>
      <c r="AE11" s="73">
        <f>AE66</f>
        <v>1000</v>
      </c>
      <c r="AF11" s="109">
        <f>AF66</f>
        <v>0</v>
      </c>
      <c r="AG11" s="111">
        <f t="shared" ref="AG11:AM11" si="9">AG58</f>
        <v>12000</v>
      </c>
      <c r="AH11" s="16">
        <f t="shared" si="9"/>
        <v>9000</v>
      </c>
      <c r="AI11" s="16">
        <f t="shared" si="9"/>
        <v>-3000</v>
      </c>
      <c r="AJ11" s="70">
        <f t="shared" si="9"/>
        <v>-0.25</v>
      </c>
      <c r="AK11" s="72">
        <f t="shared" si="9"/>
        <v>14</v>
      </c>
      <c r="AL11" s="99">
        <f t="shared" si="9"/>
        <v>642.85714285714289</v>
      </c>
      <c r="AM11" s="115">
        <f t="shared" si="9"/>
        <v>6000</v>
      </c>
      <c r="AN11" s="73">
        <f>AN66</f>
        <v>4000</v>
      </c>
      <c r="AO11" s="73">
        <f>AO66</f>
        <v>3000</v>
      </c>
      <c r="AP11" s="73">
        <f>AP66</f>
        <v>2000</v>
      </c>
      <c r="AQ11" s="73">
        <f>AQ66</f>
        <v>1000</v>
      </c>
      <c r="AR11" s="109">
        <f>AR66</f>
        <v>0</v>
      </c>
      <c r="AS11" s="111">
        <f t="shared" ref="AS11:BD11" si="10">AS58</f>
        <v>12000</v>
      </c>
      <c r="AT11" s="16">
        <f t="shared" si="10"/>
        <v>9000</v>
      </c>
      <c r="AU11" s="16">
        <f t="shared" si="10"/>
        <v>-3000</v>
      </c>
      <c r="AV11" s="70">
        <f t="shared" si="10"/>
        <v>-0.25</v>
      </c>
      <c r="AW11" s="72">
        <f t="shared" si="10"/>
        <v>14</v>
      </c>
      <c r="AX11" s="99">
        <f t="shared" si="10"/>
        <v>642.85714285714289</v>
      </c>
      <c r="AY11" s="119">
        <f t="shared" si="10"/>
        <v>48000</v>
      </c>
      <c r="AZ11" s="75">
        <f t="shared" si="10"/>
        <v>36000</v>
      </c>
      <c r="BA11" s="77">
        <f t="shared" si="10"/>
        <v>-12000</v>
      </c>
      <c r="BB11" s="76">
        <f t="shared" si="10"/>
        <v>-0.25</v>
      </c>
      <c r="BC11" s="100">
        <f t="shared" si="10"/>
        <v>84</v>
      </c>
      <c r="BD11" s="121">
        <f t="shared" si="10"/>
        <v>428.57142857142856</v>
      </c>
      <c r="BE11" s="102"/>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row>
    <row r="12" spans="1:118" ht="18" customHeight="1" x14ac:dyDescent="0.2">
      <c r="A12" s="1"/>
      <c r="B12" s="68" t="str">
        <f>B60</f>
        <v>Team and Operations</v>
      </c>
      <c r="C12" s="73">
        <f>C66</f>
        <v>5000</v>
      </c>
      <c r="D12" s="73">
        <f>D74</f>
        <v>3000</v>
      </c>
      <c r="E12" s="73">
        <f>E74</f>
        <v>2000</v>
      </c>
      <c r="F12" s="73">
        <f>F74</f>
        <v>1000</v>
      </c>
      <c r="G12" s="73">
        <f>G74</f>
        <v>0</v>
      </c>
      <c r="H12" s="109">
        <f>H74</f>
        <v>5000</v>
      </c>
      <c r="I12" s="111">
        <f t="shared" ref="I12:O12" si="11">I66</f>
        <v>9000</v>
      </c>
      <c r="J12" s="16">
        <f t="shared" si="11"/>
        <v>6000</v>
      </c>
      <c r="K12" s="16">
        <f t="shared" si="11"/>
        <v>-3000</v>
      </c>
      <c r="L12" s="70">
        <f t="shared" si="11"/>
        <v>-0.33333333333333331</v>
      </c>
      <c r="M12" s="72">
        <f t="shared" si="11"/>
        <v>26</v>
      </c>
      <c r="N12" s="99">
        <f t="shared" si="11"/>
        <v>230.76923076923077</v>
      </c>
      <c r="O12" s="115">
        <f t="shared" si="11"/>
        <v>5000</v>
      </c>
      <c r="P12" s="73">
        <f>P74</f>
        <v>3000</v>
      </c>
      <c r="Q12" s="73">
        <f>Q74</f>
        <v>2000</v>
      </c>
      <c r="R12" s="73">
        <f>R74</f>
        <v>1000</v>
      </c>
      <c r="S12" s="73">
        <f>S74</f>
        <v>0</v>
      </c>
      <c r="T12" s="109">
        <f>T74</f>
        <v>5000</v>
      </c>
      <c r="U12" s="111">
        <f t="shared" ref="U12:AA12" si="12">U66</f>
        <v>9000</v>
      </c>
      <c r="V12" s="16">
        <f t="shared" si="12"/>
        <v>6000</v>
      </c>
      <c r="W12" s="16">
        <f t="shared" si="12"/>
        <v>-3000</v>
      </c>
      <c r="X12" s="70">
        <f t="shared" si="12"/>
        <v>-0.33333333333333331</v>
      </c>
      <c r="Y12" s="72">
        <f t="shared" si="12"/>
        <v>14</v>
      </c>
      <c r="Z12" s="71">
        <f t="shared" si="12"/>
        <v>428.57142857142856</v>
      </c>
      <c r="AA12" s="73">
        <f t="shared" si="12"/>
        <v>5000</v>
      </c>
      <c r="AB12" s="73">
        <f>AB74</f>
        <v>3000</v>
      </c>
      <c r="AC12" s="73">
        <f>AC74</f>
        <v>2000</v>
      </c>
      <c r="AD12" s="73">
        <f>AD74</f>
        <v>1000</v>
      </c>
      <c r="AE12" s="73">
        <f>AE74</f>
        <v>0</v>
      </c>
      <c r="AF12" s="109">
        <f>AF74</f>
        <v>5000</v>
      </c>
      <c r="AG12" s="111">
        <f t="shared" ref="AG12:AM12" si="13">AG66</f>
        <v>9000</v>
      </c>
      <c r="AH12" s="16">
        <f t="shared" si="13"/>
        <v>6000</v>
      </c>
      <c r="AI12" s="16">
        <f t="shared" si="13"/>
        <v>-3000</v>
      </c>
      <c r="AJ12" s="70">
        <f t="shared" si="13"/>
        <v>-0.33333333333333331</v>
      </c>
      <c r="AK12" s="72">
        <f t="shared" si="13"/>
        <v>14</v>
      </c>
      <c r="AL12" s="99">
        <f t="shared" si="13"/>
        <v>428.57142857142856</v>
      </c>
      <c r="AM12" s="115">
        <f t="shared" si="13"/>
        <v>5000</v>
      </c>
      <c r="AN12" s="73">
        <f>AN74</f>
        <v>3000</v>
      </c>
      <c r="AO12" s="73">
        <f>AO74</f>
        <v>2000</v>
      </c>
      <c r="AP12" s="73">
        <f>AP74</f>
        <v>1000</v>
      </c>
      <c r="AQ12" s="73">
        <f>AQ74</f>
        <v>0</v>
      </c>
      <c r="AR12" s="109">
        <f>AR74</f>
        <v>5000</v>
      </c>
      <c r="AS12" s="111">
        <f t="shared" ref="AS12:BD12" si="14">AS66</f>
        <v>9000</v>
      </c>
      <c r="AT12" s="16">
        <f t="shared" si="14"/>
        <v>6000</v>
      </c>
      <c r="AU12" s="16">
        <f t="shared" si="14"/>
        <v>-3000</v>
      </c>
      <c r="AV12" s="70">
        <f t="shared" si="14"/>
        <v>-0.33333333333333331</v>
      </c>
      <c r="AW12" s="72">
        <f t="shared" si="14"/>
        <v>14</v>
      </c>
      <c r="AX12" s="99">
        <f t="shared" si="14"/>
        <v>428.57142857142856</v>
      </c>
      <c r="AY12" s="119">
        <f t="shared" si="14"/>
        <v>36000</v>
      </c>
      <c r="AZ12" s="75">
        <f t="shared" si="14"/>
        <v>24000</v>
      </c>
      <c r="BA12" s="77">
        <f t="shared" si="14"/>
        <v>-12000</v>
      </c>
      <c r="BB12" s="76">
        <f t="shared" si="14"/>
        <v>-0.33333333333333331</v>
      </c>
      <c r="BC12" s="100">
        <f t="shared" si="14"/>
        <v>68</v>
      </c>
      <c r="BD12" s="121">
        <f t="shared" si="14"/>
        <v>352.94117647058823</v>
      </c>
      <c r="BE12" s="102"/>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row>
    <row r="13" spans="1:118" ht="18" customHeight="1" x14ac:dyDescent="0.2">
      <c r="A13" s="1"/>
      <c r="B13" s="68" t="str">
        <f>B68</f>
        <v>Other Marketing Expenses</v>
      </c>
      <c r="C13" s="73">
        <f>C74</f>
        <v>4000</v>
      </c>
      <c r="D13" s="73">
        <f t="shared" ref="D13:BD13" si="15">D74</f>
        <v>3000</v>
      </c>
      <c r="E13" s="73">
        <f t="shared" si="15"/>
        <v>2000</v>
      </c>
      <c r="F13" s="73">
        <f t="shared" si="15"/>
        <v>1000</v>
      </c>
      <c r="G13" s="73">
        <f t="shared" si="15"/>
        <v>0</v>
      </c>
      <c r="H13" s="109">
        <f t="shared" si="15"/>
        <v>5000</v>
      </c>
      <c r="I13" s="111">
        <f t="shared" si="15"/>
        <v>6000</v>
      </c>
      <c r="J13" s="16">
        <f t="shared" si="15"/>
        <v>9000</v>
      </c>
      <c r="K13" s="16">
        <f t="shared" si="15"/>
        <v>3000</v>
      </c>
      <c r="L13" s="70">
        <f t="shared" si="15"/>
        <v>0.5</v>
      </c>
      <c r="M13" s="72">
        <f t="shared" si="15"/>
        <v>35</v>
      </c>
      <c r="N13" s="99">
        <f t="shared" si="15"/>
        <v>257.14285714285717</v>
      </c>
      <c r="O13" s="115">
        <f t="shared" si="15"/>
        <v>4000</v>
      </c>
      <c r="P13" s="73">
        <f t="shared" si="15"/>
        <v>3000</v>
      </c>
      <c r="Q13" s="73">
        <f t="shared" si="15"/>
        <v>2000</v>
      </c>
      <c r="R13" s="73">
        <f t="shared" si="15"/>
        <v>1000</v>
      </c>
      <c r="S13" s="73">
        <f t="shared" si="15"/>
        <v>0</v>
      </c>
      <c r="T13" s="109">
        <f t="shared" si="15"/>
        <v>5000</v>
      </c>
      <c r="U13" s="111">
        <f t="shared" si="15"/>
        <v>6000</v>
      </c>
      <c r="V13" s="16">
        <f t="shared" si="15"/>
        <v>9000</v>
      </c>
      <c r="W13" s="16">
        <f t="shared" si="15"/>
        <v>3000</v>
      </c>
      <c r="X13" s="70">
        <f t="shared" si="15"/>
        <v>0.5</v>
      </c>
      <c r="Y13" s="72">
        <f t="shared" si="15"/>
        <v>14</v>
      </c>
      <c r="Z13" s="71">
        <f t="shared" si="15"/>
        <v>642.85714285714289</v>
      </c>
      <c r="AA13" s="73">
        <f t="shared" si="15"/>
        <v>4000</v>
      </c>
      <c r="AB13" s="73">
        <f t="shared" si="15"/>
        <v>3000</v>
      </c>
      <c r="AC13" s="73">
        <f t="shared" si="15"/>
        <v>2000</v>
      </c>
      <c r="AD13" s="73">
        <f t="shared" si="15"/>
        <v>1000</v>
      </c>
      <c r="AE13" s="73">
        <f t="shared" si="15"/>
        <v>0</v>
      </c>
      <c r="AF13" s="109">
        <f t="shared" si="15"/>
        <v>5000</v>
      </c>
      <c r="AG13" s="111">
        <f t="shared" si="15"/>
        <v>6000</v>
      </c>
      <c r="AH13" s="16">
        <f t="shared" si="15"/>
        <v>9000</v>
      </c>
      <c r="AI13" s="16">
        <f t="shared" si="15"/>
        <v>3000</v>
      </c>
      <c r="AJ13" s="70">
        <f t="shared" si="15"/>
        <v>0.5</v>
      </c>
      <c r="AK13" s="72">
        <f t="shared" si="15"/>
        <v>14</v>
      </c>
      <c r="AL13" s="99">
        <f t="shared" si="15"/>
        <v>642.85714285714289</v>
      </c>
      <c r="AM13" s="115">
        <f t="shared" si="15"/>
        <v>4000</v>
      </c>
      <c r="AN13" s="73">
        <f t="shared" si="15"/>
        <v>3000</v>
      </c>
      <c r="AO13" s="73">
        <f t="shared" si="15"/>
        <v>2000</v>
      </c>
      <c r="AP13" s="73">
        <f t="shared" si="15"/>
        <v>1000</v>
      </c>
      <c r="AQ13" s="73">
        <f t="shared" si="15"/>
        <v>0</v>
      </c>
      <c r="AR13" s="109">
        <f t="shared" si="15"/>
        <v>5000</v>
      </c>
      <c r="AS13" s="111">
        <f t="shared" si="15"/>
        <v>6000</v>
      </c>
      <c r="AT13" s="16">
        <f t="shared" si="15"/>
        <v>9000</v>
      </c>
      <c r="AU13" s="16">
        <f t="shared" si="15"/>
        <v>3000</v>
      </c>
      <c r="AV13" s="70">
        <f t="shared" si="15"/>
        <v>0.5</v>
      </c>
      <c r="AW13" s="72">
        <f t="shared" si="15"/>
        <v>14</v>
      </c>
      <c r="AX13" s="99">
        <f t="shared" si="15"/>
        <v>642.85714285714289</v>
      </c>
      <c r="AY13" s="119">
        <f t="shared" si="15"/>
        <v>24000</v>
      </c>
      <c r="AZ13" s="75">
        <f t="shared" si="15"/>
        <v>36000</v>
      </c>
      <c r="BA13" s="77">
        <f t="shared" si="15"/>
        <v>12000</v>
      </c>
      <c r="BB13" s="76">
        <f t="shared" si="15"/>
        <v>0.5</v>
      </c>
      <c r="BC13" s="100">
        <f t="shared" si="15"/>
        <v>77</v>
      </c>
      <c r="BD13" s="121">
        <f t="shared" si="15"/>
        <v>467.53246753246754</v>
      </c>
      <c r="BE13" s="102"/>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row>
    <row r="14" spans="1:118" ht="32.1" customHeight="1" x14ac:dyDescent="0.2">
      <c r="A14" s="1"/>
      <c r="B14" s="67" t="s">
        <v>62</v>
      </c>
      <c r="C14" s="66">
        <f t="shared" ref="C14:J14" si="16">SUM(C7:C13)</f>
        <v>54300</v>
      </c>
      <c r="D14" s="66">
        <f t="shared" si="16"/>
        <v>44550</v>
      </c>
      <c r="E14" s="66">
        <f t="shared" si="16"/>
        <v>37150</v>
      </c>
      <c r="F14" s="66">
        <f t="shared" si="16"/>
        <v>30250</v>
      </c>
      <c r="G14" s="66">
        <f t="shared" si="16"/>
        <v>23050</v>
      </c>
      <c r="H14" s="110">
        <f t="shared" si="16"/>
        <v>28000</v>
      </c>
      <c r="I14" s="112">
        <f t="shared" si="16"/>
        <v>120500</v>
      </c>
      <c r="J14" s="63">
        <f t="shared" si="16"/>
        <v>105800</v>
      </c>
      <c r="K14" s="17">
        <f t="shared" ref="K14" si="17">J14-I14</f>
        <v>-14700</v>
      </c>
      <c r="L14" s="64">
        <f>IFERROR((J14-I14)/I14,"")</f>
        <v>-0.12199170124481327</v>
      </c>
      <c r="M14" s="65">
        <f>SUM(M7:M13)</f>
        <v>202</v>
      </c>
      <c r="N14" s="101">
        <f t="shared" ref="N14" si="18">IFERROR(J14/M14,"")</f>
        <v>523.76237623762381</v>
      </c>
      <c r="O14" s="116">
        <f t="shared" ref="O14:V14" si="19">SUM(O7:O13)</f>
        <v>52299</v>
      </c>
      <c r="P14" s="66">
        <f t="shared" si="19"/>
        <v>44550</v>
      </c>
      <c r="Q14" s="66">
        <f t="shared" si="19"/>
        <v>36850</v>
      </c>
      <c r="R14" s="66">
        <f t="shared" si="19"/>
        <v>24450</v>
      </c>
      <c r="S14" s="66">
        <f t="shared" si="19"/>
        <v>23050</v>
      </c>
      <c r="T14" s="110">
        <f t="shared" si="19"/>
        <v>28000</v>
      </c>
      <c r="U14" s="112">
        <f t="shared" si="19"/>
        <v>118199</v>
      </c>
      <c r="V14" s="63">
        <f t="shared" si="19"/>
        <v>100000</v>
      </c>
      <c r="W14" s="17">
        <f t="shared" ref="W14" si="20">V14-U14</f>
        <v>-18199</v>
      </c>
      <c r="X14" s="64">
        <f>IFERROR((V14-U14)/U14,"")</f>
        <v>-0.15396915371534445</v>
      </c>
      <c r="Y14" s="65">
        <f>SUM(Y7:Y13)</f>
        <v>163</v>
      </c>
      <c r="Z14" s="62">
        <f t="shared" ref="Z14" si="21">IFERROR(V14/Y14,"")</f>
        <v>613.49693251533745</v>
      </c>
      <c r="AA14" s="66">
        <f t="shared" ref="AA14:AH14" si="22">SUM(AA7:AA13)</f>
        <v>54589</v>
      </c>
      <c r="AB14" s="66">
        <f t="shared" si="22"/>
        <v>44550</v>
      </c>
      <c r="AC14" s="66">
        <f t="shared" si="22"/>
        <v>37150</v>
      </c>
      <c r="AD14" s="66">
        <f t="shared" si="22"/>
        <v>30250</v>
      </c>
      <c r="AE14" s="66">
        <f t="shared" si="22"/>
        <v>25350</v>
      </c>
      <c r="AF14" s="110">
        <f t="shared" si="22"/>
        <v>28000</v>
      </c>
      <c r="AG14" s="112">
        <f t="shared" si="22"/>
        <v>123089</v>
      </c>
      <c r="AH14" s="63">
        <f t="shared" si="22"/>
        <v>105800</v>
      </c>
      <c r="AI14" s="17">
        <f t="shared" ref="AI14" si="23">AH14-AG14</f>
        <v>-17289</v>
      </c>
      <c r="AJ14" s="64">
        <f>IFERROR((AH14-AG14)/AG14,"")</f>
        <v>-0.14045934242702435</v>
      </c>
      <c r="AK14" s="65">
        <f>SUM(AK7:AK13)</f>
        <v>111</v>
      </c>
      <c r="AL14" s="101">
        <f t="shared" ref="AL14" si="24">IFERROR(AH14/AK14,"")</f>
        <v>953.1531531531532</v>
      </c>
      <c r="AM14" s="116">
        <f t="shared" ref="AM14:AT14" si="25">SUM(AM7:AM13)</f>
        <v>54300</v>
      </c>
      <c r="AN14" s="66">
        <f t="shared" si="25"/>
        <v>44550</v>
      </c>
      <c r="AO14" s="66">
        <f t="shared" si="25"/>
        <v>37150</v>
      </c>
      <c r="AP14" s="66">
        <f t="shared" si="25"/>
        <v>30250</v>
      </c>
      <c r="AQ14" s="66">
        <f t="shared" si="25"/>
        <v>23050</v>
      </c>
      <c r="AR14" s="110">
        <f t="shared" si="25"/>
        <v>28000</v>
      </c>
      <c r="AS14" s="112">
        <f t="shared" si="25"/>
        <v>120500</v>
      </c>
      <c r="AT14" s="63">
        <f t="shared" si="25"/>
        <v>105800</v>
      </c>
      <c r="AU14" s="17">
        <f t="shared" ref="AU14" si="26">AT14-AS14</f>
        <v>-14700</v>
      </c>
      <c r="AV14" s="64">
        <f>IFERROR((AT14-AS14)/AS14,"")</f>
        <v>-0.12199170124481327</v>
      </c>
      <c r="AW14" s="65">
        <f>SUM(AW7:AW13)</f>
        <v>154</v>
      </c>
      <c r="AX14" s="101">
        <f t="shared" ref="AX14" si="27">IFERROR(AT14/AW14,"")</f>
        <v>687.01298701298697</v>
      </c>
      <c r="AY14" s="128">
        <f t="shared" ref="AY14:BD14" si="28">AY76</f>
        <v>482288</v>
      </c>
      <c r="AZ14" s="128">
        <f t="shared" si="28"/>
        <v>417400</v>
      </c>
      <c r="BA14" s="129">
        <f t="shared" si="28"/>
        <v>-64888</v>
      </c>
      <c r="BB14" s="130">
        <f t="shared" si="28"/>
        <v>-0.13454201638854793</v>
      </c>
      <c r="BC14" s="131">
        <f t="shared" si="28"/>
        <v>630</v>
      </c>
      <c r="BD14" s="132">
        <f t="shared" si="28"/>
        <v>662.53968253968253</v>
      </c>
      <c r="BE14" s="140"/>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row>
    <row r="15" spans="1:118" ht="18" customHeight="1" thickBot="1" x14ac:dyDescent="0.3">
      <c r="A15" s="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74"/>
      <c r="AV15" s="29"/>
      <c r="AW15" s="29"/>
      <c r="AX15" s="29"/>
      <c r="AY15" s="29"/>
      <c r="AZ15" s="29"/>
      <c r="BA15" s="29"/>
      <c r="BB15" s="29"/>
      <c r="BC15" s="29"/>
      <c r="BD15" s="29"/>
      <c r="BE15" s="30"/>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row>
    <row r="16" spans="1:118" ht="5.0999999999999996" customHeight="1" x14ac:dyDescent="0.25">
      <c r="A16" s="1"/>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7"/>
      <c r="AV16" s="106"/>
      <c r="AW16" s="106"/>
      <c r="AX16" s="106"/>
      <c r="AY16" s="106"/>
      <c r="AZ16" s="106"/>
      <c r="BA16" s="106"/>
      <c r="BB16" s="106"/>
      <c r="BC16" s="106"/>
      <c r="BD16" s="106"/>
      <c r="BE16" s="30"/>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row>
    <row r="17" spans="1:123" ht="24.95" customHeight="1" x14ac:dyDescent="0.3">
      <c r="A17" s="1"/>
      <c r="B17" s="31"/>
      <c r="C17" s="31" t="s">
        <v>74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3"/>
      <c r="BG17" s="3"/>
      <c r="BH17" s="3"/>
      <c r="BI17" s="3"/>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row>
    <row r="18" spans="1:123" ht="45" customHeight="1" x14ac:dyDescent="0.3">
      <c r="A18" s="5"/>
      <c r="B18" s="142" t="s">
        <v>28</v>
      </c>
      <c r="C18" s="149" t="s">
        <v>1</v>
      </c>
      <c r="D18" s="150"/>
      <c r="E18" s="149" t="s">
        <v>2</v>
      </c>
      <c r="F18" s="150"/>
      <c r="G18" s="149" t="s">
        <v>3</v>
      </c>
      <c r="H18" s="162"/>
      <c r="I18" s="151" t="s">
        <v>71</v>
      </c>
      <c r="J18" s="152"/>
      <c r="K18" s="152"/>
      <c r="L18" s="152"/>
      <c r="M18" s="152"/>
      <c r="N18" s="153"/>
      <c r="O18" s="163" t="s">
        <v>4</v>
      </c>
      <c r="P18" s="150"/>
      <c r="Q18" s="149" t="s">
        <v>5</v>
      </c>
      <c r="R18" s="150"/>
      <c r="S18" s="149" t="s">
        <v>6</v>
      </c>
      <c r="T18" s="150"/>
      <c r="U18" s="151" t="s">
        <v>72</v>
      </c>
      <c r="V18" s="152"/>
      <c r="W18" s="152"/>
      <c r="X18" s="152"/>
      <c r="Y18" s="152"/>
      <c r="Z18" s="153"/>
      <c r="AA18" s="149" t="s">
        <v>7</v>
      </c>
      <c r="AB18" s="150"/>
      <c r="AC18" s="149" t="s">
        <v>8</v>
      </c>
      <c r="AD18" s="150"/>
      <c r="AE18" s="149" t="s">
        <v>9</v>
      </c>
      <c r="AF18" s="150"/>
      <c r="AG18" s="151" t="s">
        <v>73</v>
      </c>
      <c r="AH18" s="152"/>
      <c r="AI18" s="152"/>
      <c r="AJ18" s="152"/>
      <c r="AK18" s="152"/>
      <c r="AL18" s="153"/>
      <c r="AM18" s="149" t="s">
        <v>10</v>
      </c>
      <c r="AN18" s="150"/>
      <c r="AO18" s="149" t="s">
        <v>11</v>
      </c>
      <c r="AP18" s="150"/>
      <c r="AQ18" s="149" t="s">
        <v>12</v>
      </c>
      <c r="AR18" s="150"/>
      <c r="AS18" s="151" t="s">
        <v>70</v>
      </c>
      <c r="AT18" s="152"/>
      <c r="AU18" s="152"/>
      <c r="AV18" s="152"/>
      <c r="AW18" s="152"/>
      <c r="AX18" s="153"/>
      <c r="AY18" s="154" t="s">
        <v>16</v>
      </c>
      <c r="AZ18" s="154"/>
      <c r="BA18" s="154"/>
      <c r="BB18" s="154"/>
      <c r="BC18" s="154"/>
      <c r="BD18" s="154"/>
      <c r="BE18" s="11"/>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row>
    <row r="19" spans="1:123" s="10" customFormat="1" ht="32.1" customHeight="1" x14ac:dyDescent="0.2">
      <c r="A19" s="9"/>
      <c r="B19" s="32" t="s">
        <v>19</v>
      </c>
      <c r="C19" s="18" t="s">
        <v>65</v>
      </c>
      <c r="D19" s="18" t="s">
        <v>66</v>
      </c>
      <c r="E19" s="18" t="s">
        <v>65</v>
      </c>
      <c r="F19" s="18" t="s">
        <v>66</v>
      </c>
      <c r="G19" s="18" t="s">
        <v>65</v>
      </c>
      <c r="H19" s="18" t="s">
        <v>66</v>
      </c>
      <c r="I19" s="51" t="s">
        <v>65</v>
      </c>
      <c r="J19" s="19" t="s">
        <v>66</v>
      </c>
      <c r="K19" s="19" t="s">
        <v>67</v>
      </c>
      <c r="L19" s="19" t="s">
        <v>68</v>
      </c>
      <c r="M19" s="19" t="s">
        <v>20</v>
      </c>
      <c r="N19" s="56" t="s">
        <v>21</v>
      </c>
      <c r="O19" s="18" t="s">
        <v>65</v>
      </c>
      <c r="P19" s="18" t="s">
        <v>66</v>
      </c>
      <c r="Q19" s="18" t="s">
        <v>65</v>
      </c>
      <c r="R19" s="18" t="s">
        <v>66</v>
      </c>
      <c r="S19" s="18" t="s">
        <v>65</v>
      </c>
      <c r="T19" s="18" t="s">
        <v>66</v>
      </c>
      <c r="U19" s="51" t="s">
        <v>65</v>
      </c>
      <c r="V19" s="19" t="s">
        <v>66</v>
      </c>
      <c r="W19" s="19" t="s">
        <v>67</v>
      </c>
      <c r="X19" s="19" t="s">
        <v>68</v>
      </c>
      <c r="Y19" s="19" t="s">
        <v>20</v>
      </c>
      <c r="Z19" s="56" t="s">
        <v>21</v>
      </c>
      <c r="AA19" s="18" t="s">
        <v>65</v>
      </c>
      <c r="AB19" s="18" t="s">
        <v>66</v>
      </c>
      <c r="AC19" s="18" t="s">
        <v>65</v>
      </c>
      <c r="AD19" s="18" t="s">
        <v>66</v>
      </c>
      <c r="AE19" s="18" t="s">
        <v>65</v>
      </c>
      <c r="AF19" s="18" t="s">
        <v>66</v>
      </c>
      <c r="AG19" s="51" t="s">
        <v>65</v>
      </c>
      <c r="AH19" s="19" t="s">
        <v>66</v>
      </c>
      <c r="AI19" s="19" t="s">
        <v>67</v>
      </c>
      <c r="AJ19" s="19" t="s">
        <v>68</v>
      </c>
      <c r="AK19" s="19" t="s">
        <v>20</v>
      </c>
      <c r="AL19" s="56" t="s">
        <v>21</v>
      </c>
      <c r="AM19" s="18" t="s">
        <v>65</v>
      </c>
      <c r="AN19" s="18" t="s">
        <v>66</v>
      </c>
      <c r="AO19" s="18" t="s">
        <v>65</v>
      </c>
      <c r="AP19" s="18" t="s">
        <v>66</v>
      </c>
      <c r="AQ19" s="18" t="s">
        <v>65</v>
      </c>
      <c r="AR19" s="18" t="s">
        <v>66</v>
      </c>
      <c r="AS19" s="51" t="s">
        <v>65</v>
      </c>
      <c r="AT19" s="19" t="s">
        <v>66</v>
      </c>
      <c r="AU19" s="19" t="s">
        <v>67</v>
      </c>
      <c r="AV19" s="19" t="s">
        <v>68</v>
      </c>
      <c r="AW19" s="19" t="s">
        <v>20</v>
      </c>
      <c r="AX19" s="56" t="s">
        <v>21</v>
      </c>
      <c r="AY19" s="84" t="s">
        <v>65</v>
      </c>
      <c r="AZ19" s="85" t="s">
        <v>66</v>
      </c>
      <c r="BA19" s="85" t="s">
        <v>67</v>
      </c>
      <c r="BB19" s="85" t="s">
        <v>68</v>
      </c>
      <c r="BC19" s="85" t="s">
        <v>20</v>
      </c>
      <c r="BD19" s="86" t="s">
        <v>21</v>
      </c>
      <c r="BE19" s="133" t="s">
        <v>26</v>
      </c>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1:123" ht="18" customHeight="1" x14ac:dyDescent="0.2">
      <c r="A20" s="1"/>
      <c r="B20" s="27" t="s">
        <v>29</v>
      </c>
      <c r="C20" s="20"/>
      <c r="D20" s="20"/>
      <c r="E20" s="20"/>
      <c r="F20" s="20"/>
      <c r="G20" s="20"/>
      <c r="H20" s="46"/>
      <c r="I20" s="52"/>
      <c r="J20" s="20"/>
      <c r="K20" s="20"/>
      <c r="L20" s="20"/>
      <c r="M20" s="20"/>
      <c r="N20" s="57"/>
      <c r="O20" s="20"/>
      <c r="P20" s="20"/>
      <c r="Q20" s="20"/>
      <c r="R20" s="20"/>
      <c r="S20" s="20"/>
      <c r="T20" s="46"/>
      <c r="U20" s="52"/>
      <c r="V20" s="20"/>
      <c r="W20" s="20"/>
      <c r="X20" s="20"/>
      <c r="Y20" s="20"/>
      <c r="Z20" s="57"/>
      <c r="AA20" s="20"/>
      <c r="AB20" s="20"/>
      <c r="AC20" s="20"/>
      <c r="AD20" s="20"/>
      <c r="AE20" s="20"/>
      <c r="AF20" s="46"/>
      <c r="AG20" s="52"/>
      <c r="AH20" s="20"/>
      <c r="AI20" s="20"/>
      <c r="AJ20" s="20"/>
      <c r="AK20" s="20"/>
      <c r="AL20" s="57"/>
      <c r="AM20" s="20"/>
      <c r="AN20" s="20"/>
      <c r="AO20" s="20"/>
      <c r="AP20" s="20"/>
      <c r="AQ20" s="20"/>
      <c r="AR20" s="46"/>
      <c r="AS20" s="52"/>
      <c r="AT20" s="20"/>
      <c r="AU20" s="20"/>
      <c r="AV20" s="20"/>
      <c r="AW20" s="20"/>
      <c r="AX20" s="57"/>
      <c r="AY20" s="90"/>
      <c r="AZ20" s="90"/>
      <c r="BA20" s="91"/>
      <c r="BB20" s="91"/>
      <c r="BC20" s="92"/>
      <c r="BD20" s="123"/>
      <c r="BE20" s="134"/>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row>
    <row r="21" spans="1:123" ht="18" customHeight="1" x14ac:dyDescent="0.2">
      <c r="A21" s="1"/>
      <c r="B21" s="143" t="s">
        <v>30</v>
      </c>
      <c r="C21" s="14">
        <v>10000</v>
      </c>
      <c r="D21" s="14">
        <v>9000</v>
      </c>
      <c r="E21" s="14">
        <v>8000</v>
      </c>
      <c r="F21" s="14">
        <v>7000</v>
      </c>
      <c r="G21" s="14">
        <v>6000</v>
      </c>
      <c r="H21" s="47">
        <v>5000</v>
      </c>
      <c r="I21" s="53">
        <f t="shared" ref="I21:J25" si="29">SUM(C21,E21,G21)</f>
        <v>24000</v>
      </c>
      <c r="J21" s="22">
        <f t="shared" si="29"/>
        <v>21000</v>
      </c>
      <c r="K21" s="16">
        <f>J21-I21</f>
        <v>-3000</v>
      </c>
      <c r="L21" s="23">
        <f>IFERROR((J21-I21)/I21,"")</f>
        <v>-0.125</v>
      </c>
      <c r="M21" s="24">
        <v>5</v>
      </c>
      <c r="N21" s="58">
        <f>IFERROR(J21/M21,"")</f>
        <v>4200</v>
      </c>
      <c r="O21" s="14">
        <v>8000</v>
      </c>
      <c r="P21" s="14">
        <v>9000</v>
      </c>
      <c r="Q21" s="14">
        <v>8000</v>
      </c>
      <c r="R21" s="14">
        <v>1200</v>
      </c>
      <c r="S21" s="14">
        <v>6000</v>
      </c>
      <c r="T21" s="47">
        <v>5000</v>
      </c>
      <c r="U21" s="53">
        <f t="shared" ref="U21:V25" si="30">SUM(O21,Q21,S21)</f>
        <v>22000</v>
      </c>
      <c r="V21" s="22">
        <f t="shared" si="30"/>
        <v>15200</v>
      </c>
      <c r="W21" s="16">
        <f>V21-U21</f>
        <v>-6800</v>
      </c>
      <c r="X21" s="23">
        <f>IFERROR((V21-U21)/U21,"")</f>
        <v>-0.30909090909090908</v>
      </c>
      <c r="Y21" s="24">
        <v>5</v>
      </c>
      <c r="Z21" s="58">
        <f>IFERROR(V21/Y21,"")</f>
        <v>3040</v>
      </c>
      <c r="AA21" s="14">
        <v>10000</v>
      </c>
      <c r="AB21" s="14">
        <v>9000</v>
      </c>
      <c r="AC21" s="14">
        <v>8000</v>
      </c>
      <c r="AD21" s="14">
        <v>7000</v>
      </c>
      <c r="AE21" s="14">
        <v>6000</v>
      </c>
      <c r="AF21" s="47">
        <v>5000</v>
      </c>
      <c r="AG21" s="53">
        <f t="shared" ref="AG21:AH25" si="31">SUM(AA21,AC21,AE21)</f>
        <v>24000</v>
      </c>
      <c r="AH21" s="22">
        <f t="shared" si="31"/>
        <v>21000</v>
      </c>
      <c r="AI21" s="16">
        <f>AH21-AG21</f>
        <v>-3000</v>
      </c>
      <c r="AJ21" s="23">
        <f>IFERROR((AH21-AG21)/AG21,"")</f>
        <v>-0.125</v>
      </c>
      <c r="AK21" s="24">
        <v>18</v>
      </c>
      <c r="AL21" s="58">
        <f>IFERROR(AH21/AK21,"")</f>
        <v>1166.6666666666667</v>
      </c>
      <c r="AM21" s="14">
        <v>10000</v>
      </c>
      <c r="AN21" s="14">
        <v>9000</v>
      </c>
      <c r="AO21" s="14">
        <v>8000</v>
      </c>
      <c r="AP21" s="14">
        <v>7000</v>
      </c>
      <c r="AQ21" s="14">
        <v>6000</v>
      </c>
      <c r="AR21" s="47">
        <v>5000</v>
      </c>
      <c r="AS21" s="53">
        <f t="shared" ref="AS21:AT25" si="32">SUM(AM21,AO21,AQ21)</f>
        <v>24000</v>
      </c>
      <c r="AT21" s="22">
        <f t="shared" si="32"/>
        <v>21000</v>
      </c>
      <c r="AU21" s="16">
        <f>AT21-AS21</f>
        <v>-3000</v>
      </c>
      <c r="AV21" s="23">
        <f>IFERROR((AT21-AS21)/AS21,"")</f>
        <v>-0.125</v>
      </c>
      <c r="AW21" s="24">
        <v>31</v>
      </c>
      <c r="AX21" s="58">
        <f>IFERROR(AT21/AW21,"")</f>
        <v>677.41935483870964</v>
      </c>
      <c r="AY21" s="25">
        <f t="shared" ref="AY21:AZ25" si="33">SUM(I21,U21,AG21,AS21)</f>
        <v>94000</v>
      </c>
      <c r="AZ21" s="25">
        <f t="shared" si="33"/>
        <v>78200</v>
      </c>
      <c r="BA21" s="77">
        <f>AZ21-AY21</f>
        <v>-15800</v>
      </c>
      <c r="BB21" s="78">
        <f>IFERROR((AZ21-AY21)/AY21,"")</f>
        <v>-0.16808510638297872</v>
      </c>
      <c r="BC21" s="79">
        <f>SUM(M21,Y21,AK21,AW21)</f>
        <v>59</v>
      </c>
      <c r="BD21" s="124">
        <f>IFERROR(AZ21/BC21,"")</f>
        <v>1325.4237288135594</v>
      </c>
      <c r="BE21" s="102" t="s">
        <v>69</v>
      </c>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row>
    <row r="22" spans="1:123" ht="18" customHeight="1" x14ac:dyDescent="0.2">
      <c r="A22" s="1"/>
      <c r="B22" s="143" t="s">
        <v>31</v>
      </c>
      <c r="C22" s="14">
        <v>1200</v>
      </c>
      <c r="D22" s="14">
        <v>1000</v>
      </c>
      <c r="E22" s="14">
        <v>1000</v>
      </c>
      <c r="F22" s="14">
        <v>1000</v>
      </c>
      <c r="G22" s="14">
        <v>1200</v>
      </c>
      <c r="H22" s="47">
        <v>1100</v>
      </c>
      <c r="I22" s="53">
        <f t="shared" si="29"/>
        <v>3400</v>
      </c>
      <c r="J22" s="22">
        <f t="shared" si="29"/>
        <v>3100</v>
      </c>
      <c r="K22" s="16">
        <f t="shared" ref="K22:K26" si="34">J22-I22</f>
        <v>-300</v>
      </c>
      <c r="L22" s="23">
        <f t="shared" ref="L22:L26" si="35">IFERROR((J22-I22)/I22,"")</f>
        <v>-8.8235294117647065E-2</v>
      </c>
      <c r="M22" s="24">
        <v>2</v>
      </c>
      <c r="N22" s="58">
        <f t="shared" ref="N22:N26" si="36">IFERROR(J22/M22,"")</f>
        <v>1550</v>
      </c>
      <c r="O22" s="14">
        <v>1200</v>
      </c>
      <c r="P22" s="14">
        <v>1000</v>
      </c>
      <c r="Q22" s="14">
        <v>1000</v>
      </c>
      <c r="R22" s="14">
        <v>1000</v>
      </c>
      <c r="S22" s="14">
        <v>1200</v>
      </c>
      <c r="T22" s="47">
        <v>1100</v>
      </c>
      <c r="U22" s="53">
        <f t="shared" si="30"/>
        <v>3400</v>
      </c>
      <c r="V22" s="22">
        <f t="shared" si="30"/>
        <v>3100</v>
      </c>
      <c r="W22" s="16">
        <f t="shared" ref="W22:W26" si="37">V22-U22</f>
        <v>-300</v>
      </c>
      <c r="X22" s="23">
        <f t="shared" ref="X22:X26" si="38">IFERROR((V22-U22)/U22,"")</f>
        <v>-8.8235294117647065E-2</v>
      </c>
      <c r="Y22" s="24">
        <v>6</v>
      </c>
      <c r="Z22" s="58">
        <f t="shared" ref="Z22:Z26" si="39">IFERROR(V22/Y22,"")</f>
        <v>516.66666666666663</v>
      </c>
      <c r="AA22" s="14">
        <v>1200</v>
      </c>
      <c r="AB22" s="14">
        <v>1000</v>
      </c>
      <c r="AC22" s="14">
        <v>1000</v>
      </c>
      <c r="AD22" s="14">
        <v>1000</v>
      </c>
      <c r="AE22" s="14">
        <v>3000</v>
      </c>
      <c r="AF22" s="47">
        <v>1100</v>
      </c>
      <c r="AG22" s="53">
        <f t="shared" si="31"/>
        <v>5200</v>
      </c>
      <c r="AH22" s="22">
        <f t="shared" si="31"/>
        <v>3100</v>
      </c>
      <c r="AI22" s="16">
        <f t="shared" ref="AI22:AI26" si="40">AH22-AG22</f>
        <v>-2100</v>
      </c>
      <c r="AJ22" s="23">
        <f t="shared" ref="AJ22:AJ26" si="41">IFERROR((AH22-AG22)/AG22,"")</f>
        <v>-0.40384615384615385</v>
      </c>
      <c r="AK22" s="24">
        <v>2</v>
      </c>
      <c r="AL22" s="58">
        <f t="shared" ref="AL22:AL26" si="42">IFERROR(AH22/AK22,"")</f>
        <v>1550</v>
      </c>
      <c r="AM22" s="14">
        <v>1200</v>
      </c>
      <c r="AN22" s="14">
        <v>1000</v>
      </c>
      <c r="AO22" s="14">
        <v>1000</v>
      </c>
      <c r="AP22" s="14">
        <v>1000</v>
      </c>
      <c r="AQ22" s="14">
        <v>1200</v>
      </c>
      <c r="AR22" s="47">
        <v>1100</v>
      </c>
      <c r="AS22" s="53">
        <f t="shared" si="32"/>
        <v>3400</v>
      </c>
      <c r="AT22" s="22">
        <f t="shared" si="32"/>
        <v>3100</v>
      </c>
      <c r="AU22" s="16">
        <f t="shared" ref="AU22:AU26" si="43">AT22-AS22</f>
        <v>-300</v>
      </c>
      <c r="AV22" s="23">
        <f t="shared" ref="AV22:AV26" si="44">IFERROR((AT22-AS22)/AS22,"")</f>
        <v>-8.8235294117647065E-2</v>
      </c>
      <c r="AW22" s="24">
        <v>32</v>
      </c>
      <c r="AX22" s="58">
        <f t="shared" ref="AX22:AX26" si="45">IFERROR(AT22/AW22,"")</f>
        <v>96.875</v>
      </c>
      <c r="AY22" s="25">
        <f t="shared" si="33"/>
        <v>15400</v>
      </c>
      <c r="AZ22" s="25">
        <f t="shared" si="33"/>
        <v>12400</v>
      </c>
      <c r="BA22" s="77">
        <f t="shared" ref="BA22:BA26" si="46">AZ22-AY22</f>
        <v>-3000</v>
      </c>
      <c r="BB22" s="78">
        <f t="shared" ref="BB22:BB26" si="47">IFERROR((AZ22-AY22)/AY22,"")</f>
        <v>-0.19480519480519481</v>
      </c>
      <c r="BC22" s="79">
        <f t="shared" ref="BC22:BC25" si="48">SUM(M22,Y22,AK22,AW22)</f>
        <v>42</v>
      </c>
      <c r="BD22" s="124">
        <f t="shared" ref="BD22:BD26" si="49">IFERROR(AZ22/BC22,"")</f>
        <v>295.23809523809524</v>
      </c>
      <c r="BE22" s="102" t="s">
        <v>69</v>
      </c>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row>
    <row r="23" spans="1:123" ht="18" customHeight="1" x14ac:dyDescent="0.2">
      <c r="A23" s="1"/>
      <c r="B23" s="143" t="s">
        <v>32</v>
      </c>
      <c r="C23" s="14">
        <v>800</v>
      </c>
      <c r="D23" s="14">
        <v>1200</v>
      </c>
      <c r="E23" s="14">
        <v>800</v>
      </c>
      <c r="F23" s="14">
        <v>900</v>
      </c>
      <c r="G23" s="14">
        <v>500</v>
      </c>
      <c r="H23" s="47">
        <v>550</v>
      </c>
      <c r="I23" s="53">
        <f t="shared" si="29"/>
        <v>2100</v>
      </c>
      <c r="J23" s="22">
        <f t="shared" si="29"/>
        <v>2650</v>
      </c>
      <c r="K23" s="16">
        <f t="shared" si="34"/>
        <v>550</v>
      </c>
      <c r="L23" s="23">
        <f t="shared" si="35"/>
        <v>0.26190476190476192</v>
      </c>
      <c r="M23" s="24">
        <v>7</v>
      </c>
      <c r="N23" s="58">
        <f t="shared" si="36"/>
        <v>378.57142857142856</v>
      </c>
      <c r="O23" s="14">
        <v>800</v>
      </c>
      <c r="P23" s="14">
        <v>1200</v>
      </c>
      <c r="Q23" s="14">
        <v>500</v>
      </c>
      <c r="R23" s="14">
        <v>900</v>
      </c>
      <c r="S23" s="14">
        <v>500</v>
      </c>
      <c r="T23" s="47">
        <v>550</v>
      </c>
      <c r="U23" s="53">
        <f t="shared" si="30"/>
        <v>1800</v>
      </c>
      <c r="V23" s="22">
        <f t="shared" si="30"/>
        <v>2650</v>
      </c>
      <c r="W23" s="16">
        <f t="shared" si="37"/>
        <v>850</v>
      </c>
      <c r="X23" s="23">
        <f t="shared" si="38"/>
        <v>0.47222222222222221</v>
      </c>
      <c r="Y23" s="24">
        <v>6</v>
      </c>
      <c r="Z23" s="58">
        <f t="shared" si="39"/>
        <v>441.66666666666669</v>
      </c>
      <c r="AA23" s="14">
        <v>800</v>
      </c>
      <c r="AB23" s="14">
        <v>1200</v>
      </c>
      <c r="AC23" s="14">
        <v>800</v>
      </c>
      <c r="AD23" s="14">
        <v>900</v>
      </c>
      <c r="AE23" s="14">
        <v>1000</v>
      </c>
      <c r="AF23" s="47">
        <v>550</v>
      </c>
      <c r="AG23" s="53">
        <f t="shared" si="31"/>
        <v>2600</v>
      </c>
      <c r="AH23" s="22">
        <f t="shared" si="31"/>
        <v>2650</v>
      </c>
      <c r="AI23" s="16">
        <f t="shared" si="40"/>
        <v>50</v>
      </c>
      <c r="AJ23" s="23">
        <f t="shared" si="41"/>
        <v>1.9230769230769232E-2</v>
      </c>
      <c r="AK23" s="24">
        <v>3</v>
      </c>
      <c r="AL23" s="58">
        <f t="shared" si="42"/>
        <v>883.33333333333337</v>
      </c>
      <c r="AM23" s="14">
        <v>800</v>
      </c>
      <c r="AN23" s="14">
        <v>1200</v>
      </c>
      <c r="AO23" s="14">
        <v>800</v>
      </c>
      <c r="AP23" s="14">
        <v>900</v>
      </c>
      <c r="AQ23" s="14">
        <v>500</v>
      </c>
      <c r="AR23" s="47">
        <v>550</v>
      </c>
      <c r="AS23" s="53">
        <f t="shared" si="32"/>
        <v>2100</v>
      </c>
      <c r="AT23" s="22">
        <f t="shared" si="32"/>
        <v>2650</v>
      </c>
      <c r="AU23" s="16">
        <f t="shared" si="43"/>
        <v>550</v>
      </c>
      <c r="AV23" s="23">
        <f t="shared" si="44"/>
        <v>0.26190476190476192</v>
      </c>
      <c r="AW23" s="24">
        <v>3</v>
      </c>
      <c r="AX23" s="58">
        <f t="shared" si="45"/>
        <v>883.33333333333337</v>
      </c>
      <c r="AY23" s="25">
        <f t="shared" si="33"/>
        <v>8600</v>
      </c>
      <c r="AZ23" s="25">
        <f t="shared" si="33"/>
        <v>10600</v>
      </c>
      <c r="BA23" s="77">
        <f t="shared" si="46"/>
        <v>2000</v>
      </c>
      <c r="BB23" s="78">
        <f t="shared" si="47"/>
        <v>0.23255813953488372</v>
      </c>
      <c r="BC23" s="79">
        <f t="shared" si="48"/>
        <v>19</v>
      </c>
      <c r="BD23" s="124">
        <f t="shared" si="49"/>
        <v>557.89473684210532</v>
      </c>
      <c r="BE23" s="102" t="s">
        <v>69</v>
      </c>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row>
    <row r="24" spans="1:123" ht="18" customHeight="1" x14ac:dyDescent="0.2">
      <c r="A24" s="1"/>
      <c r="B24" s="143" t="s">
        <v>33</v>
      </c>
      <c r="C24" s="14">
        <v>2500</v>
      </c>
      <c r="D24" s="14">
        <v>2500</v>
      </c>
      <c r="E24" s="14">
        <v>2500</v>
      </c>
      <c r="F24" s="14">
        <v>2500</v>
      </c>
      <c r="G24" s="14">
        <v>2500</v>
      </c>
      <c r="H24" s="47">
        <v>2500</v>
      </c>
      <c r="I24" s="53">
        <f t="shared" si="29"/>
        <v>7500</v>
      </c>
      <c r="J24" s="22">
        <f t="shared" si="29"/>
        <v>7500</v>
      </c>
      <c r="K24" s="16">
        <f t="shared" si="34"/>
        <v>0</v>
      </c>
      <c r="L24" s="23">
        <f t="shared" si="35"/>
        <v>0</v>
      </c>
      <c r="M24" s="24">
        <v>4</v>
      </c>
      <c r="N24" s="58">
        <f t="shared" si="36"/>
        <v>1875</v>
      </c>
      <c r="O24" s="14">
        <v>2500</v>
      </c>
      <c r="P24" s="14">
        <v>2500</v>
      </c>
      <c r="Q24" s="14">
        <v>2500</v>
      </c>
      <c r="R24" s="14">
        <v>2500</v>
      </c>
      <c r="S24" s="14">
        <v>2500</v>
      </c>
      <c r="T24" s="47">
        <v>2500</v>
      </c>
      <c r="U24" s="53">
        <f t="shared" si="30"/>
        <v>7500</v>
      </c>
      <c r="V24" s="22">
        <f t="shared" si="30"/>
        <v>7500</v>
      </c>
      <c r="W24" s="16">
        <f t="shared" si="37"/>
        <v>0</v>
      </c>
      <c r="X24" s="23">
        <f t="shared" si="38"/>
        <v>0</v>
      </c>
      <c r="Y24" s="24">
        <v>6</v>
      </c>
      <c r="Z24" s="58">
        <f t="shared" si="39"/>
        <v>1250</v>
      </c>
      <c r="AA24" s="14">
        <v>2500</v>
      </c>
      <c r="AB24" s="14">
        <v>2500</v>
      </c>
      <c r="AC24" s="14">
        <v>2500</v>
      </c>
      <c r="AD24" s="14">
        <v>2500</v>
      </c>
      <c r="AE24" s="14">
        <v>2500</v>
      </c>
      <c r="AF24" s="47">
        <v>2500</v>
      </c>
      <c r="AG24" s="53">
        <f t="shared" si="31"/>
        <v>7500</v>
      </c>
      <c r="AH24" s="22">
        <f t="shared" si="31"/>
        <v>7500</v>
      </c>
      <c r="AI24" s="16">
        <f t="shared" si="40"/>
        <v>0</v>
      </c>
      <c r="AJ24" s="23">
        <f t="shared" si="41"/>
        <v>0</v>
      </c>
      <c r="AK24" s="24">
        <v>4</v>
      </c>
      <c r="AL24" s="58">
        <f t="shared" si="42"/>
        <v>1875</v>
      </c>
      <c r="AM24" s="14">
        <v>2500</v>
      </c>
      <c r="AN24" s="14">
        <v>2500</v>
      </c>
      <c r="AO24" s="14">
        <v>2500</v>
      </c>
      <c r="AP24" s="14">
        <v>2500</v>
      </c>
      <c r="AQ24" s="14">
        <v>2500</v>
      </c>
      <c r="AR24" s="47">
        <v>2500</v>
      </c>
      <c r="AS24" s="53">
        <f t="shared" si="32"/>
        <v>7500</v>
      </c>
      <c r="AT24" s="22">
        <f t="shared" si="32"/>
        <v>7500</v>
      </c>
      <c r="AU24" s="16">
        <f t="shared" si="43"/>
        <v>0</v>
      </c>
      <c r="AV24" s="23">
        <f t="shared" si="44"/>
        <v>0</v>
      </c>
      <c r="AW24" s="24">
        <v>4</v>
      </c>
      <c r="AX24" s="58">
        <f t="shared" si="45"/>
        <v>1875</v>
      </c>
      <c r="AY24" s="25">
        <f t="shared" si="33"/>
        <v>30000</v>
      </c>
      <c r="AZ24" s="25">
        <f t="shared" si="33"/>
        <v>30000</v>
      </c>
      <c r="BA24" s="77">
        <f t="shared" si="46"/>
        <v>0</v>
      </c>
      <c r="BB24" s="78">
        <f t="shared" si="47"/>
        <v>0</v>
      </c>
      <c r="BC24" s="79">
        <f t="shared" si="48"/>
        <v>18</v>
      </c>
      <c r="BD24" s="124">
        <f t="shared" si="49"/>
        <v>1666.6666666666667</v>
      </c>
      <c r="BE24" s="102" t="s">
        <v>69</v>
      </c>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row>
    <row r="25" spans="1:123" ht="18" customHeight="1" x14ac:dyDescent="0.2">
      <c r="A25" s="1"/>
      <c r="B25" s="143"/>
      <c r="C25" s="14"/>
      <c r="D25" s="14"/>
      <c r="E25" s="14"/>
      <c r="F25" s="14"/>
      <c r="G25" s="14"/>
      <c r="H25" s="47"/>
      <c r="I25" s="53">
        <f t="shared" si="29"/>
        <v>0</v>
      </c>
      <c r="J25" s="22">
        <f t="shared" si="29"/>
        <v>0</v>
      </c>
      <c r="K25" s="16">
        <f t="shared" si="34"/>
        <v>0</v>
      </c>
      <c r="L25" s="23" t="str">
        <f t="shared" si="35"/>
        <v/>
      </c>
      <c r="M25" s="24">
        <v>0</v>
      </c>
      <c r="N25" s="58" t="str">
        <f t="shared" si="36"/>
        <v/>
      </c>
      <c r="O25" s="14"/>
      <c r="P25" s="14"/>
      <c r="Q25" s="14"/>
      <c r="R25" s="14"/>
      <c r="S25" s="14"/>
      <c r="T25" s="47"/>
      <c r="U25" s="53">
        <f t="shared" si="30"/>
        <v>0</v>
      </c>
      <c r="V25" s="22">
        <f t="shared" si="30"/>
        <v>0</v>
      </c>
      <c r="W25" s="16">
        <f t="shared" si="37"/>
        <v>0</v>
      </c>
      <c r="X25" s="23" t="str">
        <f t="shared" si="38"/>
        <v/>
      </c>
      <c r="Y25" s="24">
        <v>0</v>
      </c>
      <c r="Z25" s="58" t="str">
        <f t="shared" si="39"/>
        <v/>
      </c>
      <c r="AA25" s="14"/>
      <c r="AB25" s="14"/>
      <c r="AC25" s="14"/>
      <c r="AD25" s="14"/>
      <c r="AE25" s="14"/>
      <c r="AF25" s="47"/>
      <c r="AG25" s="53">
        <f t="shared" si="31"/>
        <v>0</v>
      </c>
      <c r="AH25" s="22">
        <f t="shared" si="31"/>
        <v>0</v>
      </c>
      <c r="AI25" s="16">
        <f t="shared" si="40"/>
        <v>0</v>
      </c>
      <c r="AJ25" s="23" t="str">
        <f t="shared" si="41"/>
        <v/>
      </c>
      <c r="AK25" s="24">
        <v>0</v>
      </c>
      <c r="AL25" s="58" t="str">
        <f t="shared" si="42"/>
        <v/>
      </c>
      <c r="AM25" s="14"/>
      <c r="AN25" s="14"/>
      <c r="AO25" s="14"/>
      <c r="AP25" s="14"/>
      <c r="AQ25" s="14"/>
      <c r="AR25" s="47"/>
      <c r="AS25" s="53">
        <f t="shared" si="32"/>
        <v>0</v>
      </c>
      <c r="AT25" s="22">
        <f t="shared" si="32"/>
        <v>0</v>
      </c>
      <c r="AU25" s="16">
        <f t="shared" si="43"/>
        <v>0</v>
      </c>
      <c r="AV25" s="23" t="str">
        <f t="shared" si="44"/>
        <v/>
      </c>
      <c r="AW25" s="24">
        <v>0</v>
      </c>
      <c r="AX25" s="58" t="str">
        <f t="shared" si="45"/>
        <v/>
      </c>
      <c r="AY25" s="25">
        <f t="shared" si="33"/>
        <v>0</v>
      </c>
      <c r="AZ25" s="25">
        <f t="shared" si="33"/>
        <v>0</v>
      </c>
      <c r="BA25" s="77">
        <f t="shared" si="46"/>
        <v>0</v>
      </c>
      <c r="BB25" s="78" t="str">
        <f t="shared" si="47"/>
        <v/>
      </c>
      <c r="BC25" s="79">
        <f t="shared" si="48"/>
        <v>0</v>
      </c>
      <c r="BD25" s="124" t="str">
        <f t="shared" si="49"/>
        <v/>
      </c>
      <c r="BE25" s="102" t="s">
        <v>69</v>
      </c>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row>
    <row r="26" spans="1:123" ht="18" customHeight="1" x14ac:dyDescent="0.2">
      <c r="A26" s="1"/>
      <c r="B26" s="138" t="s">
        <v>27</v>
      </c>
      <c r="C26" s="135">
        <f t="shared" ref="C26:J26" si="50">SUM(C21:C25)</f>
        <v>14500</v>
      </c>
      <c r="D26" s="135">
        <f t="shared" si="50"/>
        <v>13700</v>
      </c>
      <c r="E26" s="135">
        <f t="shared" si="50"/>
        <v>12300</v>
      </c>
      <c r="F26" s="135">
        <f t="shared" si="50"/>
        <v>11400</v>
      </c>
      <c r="G26" s="135">
        <f t="shared" si="50"/>
        <v>10200</v>
      </c>
      <c r="H26" s="136">
        <f t="shared" si="50"/>
        <v>9150</v>
      </c>
      <c r="I26" s="54">
        <f t="shared" si="50"/>
        <v>37000</v>
      </c>
      <c r="J26" s="21">
        <f t="shared" si="50"/>
        <v>34250</v>
      </c>
      <c r="K26" s="17">
        <f t="shared" si="34"/>
        <v>-2750</v>
      </c>
      <c r="L26" s="44">
        <f t="shared" si="35"/>
        <v>-7.4324324324324328E-2</v>
      </c>
      <c r="M26" s="43">
        <f>SUM(M21:M25)</f>
        <v>18</v>
      </c>
      <c r="N26" s="59">
        <f t="shared" si="36"/>
        <v>1902.7777777777778</v>
      </c>
      <c r="O26" s="135">
        <f t="shared" ref="O26:V26" si="51">SUM(O21:O25)</f>
        <v>12500</v>
      </c>
      <c r="P26" s="135">
        <f t="shared" si="51"/>
        <v>13700</v>
      </c>
      <c r="Q26" s="135">
        <f t="shared" si="51"/>
        <v>12000</v>
      </c>
      <c r="R26" s="135">
        <f t="shared" si="51"/>
        <v>5600</v>
      </c>
      <c r="S26" s="135">
        <f t="shared" si="51"/>
        <v>10200</v>
      </c>
      <c r="T26" s="136">
        <f t="shared" si="51"/>
        <v>9150</v>
      </c>
      <c r="U26" s="54">
        <f t="shared" si="51"/>
        <v>34700</v>
      </c>
      <c r="V26" s="21">
        <f t="shared" si="51"/>
        <v>28450</v>
      </c>
      <c r="W26" s="17">
        <f t="shared" si="37"/>
        <v>-6250</v>
      </c>
      <c r="X26" s="44">
        <f t="shared" si="38"/>
        <v>-0.18011527377521613</v>
      </c>
      <c r="Y26" s="43">
        <f>SUM(Y21:Y25)</f>
        <v>23</v>
      </c>
      <c r="Z26" s="59">
        <f t="shared" si="39"/>
        <v>1236.9565217391305</v>
      </c>
      <c r="AA26" s="135">
        <f t="shared" ref="AA26:AH26" si="52">SUM(AA21:AA25)</f>
        <v>14500</v>
      </c>
      <c r="AB26" s="135">
        <f t="shared" si="52"/>
        <v>13700</v>
      </c>
      <c r="AC26" s="135">
        <f t="shared" si="52"/>
        <v>12300</v>
      </c>
      <c r="AD26" s="135">
        <f t="shared" si="52"/>
        <v>11400</v>
      </c>
      <c r="AE26" s="135">
        <f t="shared" si="52"/>
        <v>12500</v>
      </c>
      <c r="AF26" s="136">
        <f t="shared" si="52"/>
        <v>9150</v>
      </c>
      <c r="AG26" s="54">
        <f t="shared" si="52"/>
        <v>39300</v>
      </c>
      <c r="AH26" s="21">
        <f t="shared" si="52"/>
        <v>34250</v>
      </c>
      <c r="AI26" s="17">
        <f t="shared" si="40"/>
        <v>-5050</v>
      </c>
      <c r="AJ26" s="44">
        <f t="shared" si="41"/>
        <v>-0.12849872773536897</v>
      </c>
      <c r="AK26" s="43">
        <f>SUM(AK21:AK25)</f>
        <v>27</v>
      </c>
      <c r="AL26" s="59">
        <f t="shared" si="42"/>
        <v>1268.5185185185185</v>
      </c>
      <c r="AM26" s="135">
        <f t="shared" ref="AM26:AT26" si="53">SUM(AM21:AM25)</f>
        <v>14500</v>
      </c>
      <c r="AN26" s="135">
        <f t="shared" si="53"/>
        <v>13700</v>
      </c>
      <c r="AO26" s="135">
        <f t="shared" si="53"/>
        <v>12300</v>
      </c>
      <c r="AP26" s="135">
        <f t="shared" si="53"/>
        <v>11400</v>
      </c>
      <c r="AQ26" s="135">
        <f t="shared" si="53"/>
        <v>10200</v>
      </c>
      <c r="AR26" s="136">
        <f t="shared" si="53"/>
        <v>9150</v>
      </c>
      <c r="AS26" s="54">
        <f t="shared" si="53"/>
        <v>37000</v>
      </c>
      <c r="AT26" s="21">
        <f t="shared" si="53"/>
        <v>34250</v>
      </c>
      <c r="AU26" s="17">
        <f t="shared" si="43"/>
        <v>-2750</v>
      </c>
      <c r="AV26" s="44">
        <f t="shared" si="44"/>
        <v>-7.4324324324324328E-2</v>
      </c>
      <c r="AW26" s="43">
        <f>SUM(AW21:AW25)</f>
        <v>70</v>
      </c>
      <c r="AX26" s="59">
        <f t="shared" si="45"/>
        <v>489.28571428571428</v>
      </c>
      <c r="AY26" s="87">
        <f>SUM(AY21:AY25)</f>
        <v>148000</v>
      </c>
      <c r="AZ26" s="87">
        <f>SUM(AZ21:AZ25)</f>
        <v>131200</v>
      </c>
      <c r="BA26" s="17">
        <f t="shared" si="46"/>
        <v>-16800</v>
      </c>
      <c r="BB26" s="88">
        <f t="shared" si="47"/>
        <v>-0.11351351351351352</v>
      </c>
      <c r="BC26" s="89">
        <f>SUM(BC21:BC25)</f>
        <v>138</v>
      </c>
      <c r="BD26" s="125">
        <f t="shared" si="49"/>
        <v>950.72463768115938</v>
      </c>
      <c r="BE26" s="137"/>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row>
    <row r="27" spans="1:123" s="40" customFormat="1" ht="18" customHeight="1" x14ac:dyDescent="0.2">
      <c r="A27" s="33"/>
      <c r="B27" s="34"/>
      <c r="C27" s="35"/>
      <c r="D27" s="35"/>
      <c r="E27" s="35"/>
      <c r="F27" s="35"/>
      <c r="G27" s="35"/>
      <c r="H27" s="48"/>
      <c r="I27" s="35"/>
      <c r="J27" s="35"/>
      <c r="K27" s="35"/>
      <c r="L27" s="36"/>
      <c r="M27" s="36"/>
      <c r="N27" s="60"/>
      <c r="O27" s="35"/>
      <c r="P27" s="35"/>
      <c r="Q27" s="35"/>
      <c r="R27" s="35"/>
      <c r="S27" s="35"/>
      <c r="T27" s="48"/>
      <c r="U27" s="35"/>
      <c r="V27" s="35"/>
      <c r="W27" s="35"/>
      <c r="X27" s="36"/>
      <c r="Y27" s="36"/>
      <c r="Z27" s="60"/>
      <c r="AA27" s="35"/>
      <c r="AB27" s="35"/>
      <c r="AC27" s="35"/>
      <c r="AD27" s="35"/>
      <c r="AE27" s="35"/>
      <c r="AF27" s="48"/>
      <c r="AG27" s="35"/>
      <c r="AH27" s="35"/>
      <c r="AI27" s="35"/>
      <c r="AJ27" s="36"/>
      <c r="AK27" s="36"/>
      <c r="AL27" s="60"/>
      <c r="AM27" s="35"/>
      <c r="AN27" s="35"/>
      <c r="AO27" s="35"/>
      <c r="AP27" s="35"/>
      <c r="AQ27" s="35"/>
      <c r="AR27" s="48"/>
      <c r="AS27" s="35"/>
      <c r="AT27" s="35"/>
      <c r="AU27" s="35"/>
      <c r="AV27" s="36"/>
      <c r="AW27" s="36"/>
      <c r="AX27" s="60"/>
      <c r="AY27" s="37"/>
      <c r="AZ27" s="37"/>
      <c r="BA27" s="35"/>
      <c r="BB27" s="36"/>
      <c r="BC27" s="38"/>
      <c r="BD27" s="35"/>
      <c r="BE27" s="39"/>
      <c r="BF27" s="95"/>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7"/>
      <c r="DP27" s="97"/>
      <c r="DQ27" s="97"/>
      <c r="DR27" s="97"/>
      <c r="DS27" s="97"/>
    </row>
    <row r="28" spans="1:123" ht="18" customHeight="1" x14ac:dyDescent="0.2">
      <c r="A28" s="1"/>
      <c r="B28" s="27" t="s">
        <v>34</v>
      </c>
      <c r="C28" s="21"/>
      <c r="D28" s="21"/>
      <c r="E28" s="21"/>
      <c r="F28" s="21"/>
      <c r="G28" s="21"/>
      <c r="H28" s="49"/>
      <c r="I28" s="54"/>
      <c r="J28" s="21"/>
      <c r="K28" s="21"/>
      <c r="L28" s="20"/>
      <c r="M28" s="20"/>
      <c r="N28" s="61"/>
      <c r="O28" s="21"/>
      <c r="P28" s="21"/>
      <c r="Q28" s="21"/>
      <c r="R28" s="21"/>
      <c r="S28" s="21"/>
      <c r="T28" s="49"/>
      <c r="U28" s="54"/>
      <c r="V28" s="21"/>
      <c r="W28" s="21"/>
      <c r="X28" s="20"/>
      <c r="Y28" s="20"/>
      <c r="Z28" s="61"/>
      <c r="AA28" s="21"/>
      <c r="AB28" s="21"/>
      <c r="AC28" s="21"/>
      <c r="AD28" s="21"/>
      <c r="AE28" s="21"/>
      <c r="AF28" s="49"/>
      <c r="AG28" s="54"/>
      <c r="AH28" s="21"/>
      <c r="AI28" s="21"/>
      <c r="AJ28" s="20"/>
      <c r="AK28" s="20"/>
      <c r="AL28" s="61"/>
      <c r="AM28" s="21"/>
      <c r="AN28" s="21"/>
      <c r="AO28" s="21"/>
      <c r="AP28" s="21"/>
      <c r="AQ28" s="21"/>
      <c r="AR28" s="49"/>
      <c r="AS28" s="54"/>
      <c r="AT28" s="21"/>
      <c r="AU28" s="21"/>
      <c r="AV28" s="20"/>
      <c r="AW28" s="20"/>
      <c r="AX28" s="61"/>
      <c r="AY28" s="90"/>
      <c r="AZ28" s="90"/>
      <c r="BA28" s="91"/>
      <c r="BB28" s="91"/>
      <c r="BC28" s="92"/>
      <c r="BD28" s="123"/>
      <c r="BE28" s="134"/>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row>
    <row r="29" spans="1:123" ht="18" customHeight="1" x14ac:dyDescent="0.2">
      <c r="A29" s="1"/>
      <c r="B29" s="143" t="s">
        <v>35</v>
      </c>
      <c r="C29" s="14">
        <v>9000</v>
      </c>
      <c r="D29" s="14">
        <v>8000</v>
      </c>
      <c r="E29" s="14">
        <v>7000</v>
      </c>
      <c r="F29" s="14">
        <v>6000</v>
      </c>
      <c r="G29" s="14">
        <v>5000</v>
      </c>
      <c r="H29" s="47">
        <v>4000</v>
      </c>
      <c r="I29" s="53">
        <f t="shared" ref="I29:J33" si="54">SUM(C29,E29,G29)</f>
        <v>21000</v>
      </c>
      <c r="J29" s="22">
        <f t="shared" si="54"/>
        <v>18000</v>
      </c>
      <c r="K29" s="16">
        <f>J29-I29</f>
        <v>-3000</v>
      </c>
      <c r="L29" s="23">
        <f>IFERROR((J29-I29)/I29,"")</f>
        <v>-0.14285714285714285</v>
      </c>
      <c r="M29" s="24">
        <v>5</v>
      </c>
      <c r="N29" s="58">
        <f>IFERROR(J29/M29,"")</f>
        <v>3600</v>
      </c>
      <c r="O29" s="14">
        <v>9000</v>
      </c>
      <c r="P29" s="14">
        <v>8000</v>
      </c>
      <c r="Q29" s="14">
        <v>7000</v>
      </c>
      <c r="R29" s="14">
        <v>6000</v>
      </c>
      <c r="S29" s="14">
        <v>5000</v>
      </c>
      <c r="T29" s="47">
        <v>4000</v>
      </c>
      <c r="U29" s="53">
        <f t="shared" ref="U29:V33" si="55">SUM(O29,Q29,S29)</f>
        <v>21000</v>
      </c>
      <c r="V29" s="22">
        <f t="shared" si="55"/>
        <v>18000</v>
      </c>
      <c r="W29" s="16">
        <f>V29-U29</f>
        <v>-3000</v>
      </c>
      <c r="X29" s="23">
        <f>IFERROR((V29-U29)/U29,"")</f>
        <v>-0.14285714285714285</v>
      </c>
      <c r="Y29" s="24">
        <v>25</v>
      </c>
      <c r="Z29" s="58">
        <f>IFERROR(V29/Y29,"")</f>
        <v>720</v>
      </c>
      <c r="AA29" s="14">
        <v>9000</v>
      </c>
      <c r="AB29" s="14">
        <v>8000</v>
      </c>
      <c r="AC29" s="14">
        <v>7000</v>
      </c>
      <c r="AD29" s="14">
        <v>6000</v>
      </c>
      <c r="AE29" s="14">
        <v>5000</v>
      </c>
      <c r="AF29" s="47">
        <v>4000</v>
      </c>
      <c r="AG29" s="53">
        <f t="shared" ref="AG29:AH33" si="56">SUM(AA29,AC29,AE29)</f>
        <v>21000</v>
      </c>
      <c r="AH29" s="22">
        <f t="shared" si="56"/>
        <v>18000</v>
      </c>
      <c r="AI29" s="16">
        <f>AH29-AG29</f>
        <v>-3000</v>
      </c>
      <c r="AJ29" s="23">
        <f>IFERROR((AH29-AG29)/AG29,"")</f>
        <v>-0.14285714285714285</v>
      </c>
      <c r="AK29" s="24">
        <v>5</v>
      </c>
      <c r="AL29" s="58">
        <f>IFERROR(AH29/AK29,"")</f>
        <v>3600</v>
      </c>
      <c r="AM29" s="14">
        <v>9000</v>
      </c>
      <c r="AN29" s="14">
        <v>8000</v>
      </c>
      <c r="AO29" s="14">
        <v>7000</v>
      </c>
      <c r="AP29" s="14">
        <v>6000</v>
      </c>
      <c r="AQ29" s="14">
        <v>5000</v>
      </c>
      <c r="AR29" s="47">
        <v>4000</v>
      </c>
      <c r="AS29" s="53">
        <f t="shared" ref="AS29:AT33" si="57">SUM(AM29,AO29,AQ29)</f>
        <v>21000</v>
      </c>
      <c r="AT29" s="22">
        <f t="shared" si="57"/>
        <v>18000</v>
      </c>
      <c r="AU29" s="16">
        <f>AT29-AS29</f>
        <v>-3000</v>
      </c>
      <c r="AV29" s="23">
        <f>IFERROR((AT29-AS29)/AS29,"")</f>
        <v>-0.14285714285714285</v>
      </c>
      <c r="AW29" s="24">
        <v>5</v>
      </c>
      <c r="AX29" s="58">
        <f>IFERROR(AT29/AW29,"")</f>
        <v>3600</v>
      </c>
      <c r="AY29" s="25">
        <f t="shared" ref="AY29:AZ33" si="58">SUM(I29,U29,AG29,AS29)</f>
        <v>84000</v>
      </c>
      <c r="AZ29" s="25">
        <f t="shared" si="58"/>
        <v>72000</v>
      </c>
      <c r="BA29" s="77">
        <f>AZ29-AY29</f>
        <v>-12000</v>
      </c>
      <c r="BB29" s="78">
        <f>IFERROR((AZ29-AY29)/AY29,"")</f>
        <v>-0.14285714285714285</v>
      </c>
      <c r="BC29" s="79">
        <f>SUM(M29,Y29,AK29,AW29)</f>
        <v>40</v>
      </c>
      <c r="BD29" s="124">
        <f>IFERROR(AZ29/BC29,"")</f>
        <v>1800</v>
      </c>
      <c r="BE29" s="102" t="s">
        <v>69</v>
      </c>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row>
    <row r="30" spans="1:123" ht="18" customHeight="1" x14ac:dyDescent="0.2">
      <c r="A30" s="1"/>
      <c r="B30" s="143" t="s">
        <v>36</v>
      </c>
      <c r="C30" s="14">
        <v>500</v>
      </c>
      <c r="D30" s="14">
        <v>500</v>
      </c>
      <c r="E30" s="14">
        <v>500</v>
      </c>
      <c r="F30" s="14">
        <v>500</v>
      </c>
      <c r="G30" s="14">
        <v>500</v>
      </c>
      <c r="H30" s="47">
        <v>500</v>
      </c>
      <c r="I30" s="53">
        <f t="shared" si="54"/>
        <v>1500</v>
      </c>
      <c r="J30" s="22">
        <f t="shared" si="54"/>
        <v>1500</v>
      </c>
      <c r="K30" s="16">
        <f t="shared" ref="K30:K34" si="59">J30-I30</f>
        <v>0</v>
      </c>
      <c r="L30" s="23">
        <f t="shared" ref="L30:L34" si="60">IFERROR((J30-I30)/I30,"")</f>
        <v>0</v>
      </c>
      <c r="M30" s="24">
        <v>2</v>
      </c>
      <c r="N30" s="58">
        <f t="shared" ref="N30:N34" si="61">IFERROR(J30/M30,"")</f>
        <v>750</v>
      </c>
      <c r="O30" s="14">
        <v>499</v>
      </c>
      <c r="P30" s="14">
        <v>500</v>
      </c>
      <c r="Q30" s="14">
        <v>500</v>
      </c>
      <c r="R30" s="14">
        <v>500</v>
      </c>
      <c r="S30" s="14">
        <v>500</v>
      </c>
      <c r="T30" s="47">
        <v>500</v>
      </c>
      <c r="U30" s="53">
        <f t="shared" si="55"/>
        <v>1499</v>
      </c>
      <c r="V30" s="22">
        <f t="shared" si="55"/>
        <v>1500</v>
      </c>
      <c r="W30" s="16">
        <f t="shared" ref="W30:W34" si="62">V30-U30</f>
        <v>1</v>
      </c>
      <c r="X30" s="23">
        <f t="shared" ref="X30:X34" si="63">IFERROR((V30-U30)/U30,"")</f>
        <v>6.6711140760506999E-4</v>
      </c>
      <c r="Y30" s="24">
        <v>12</v>
      </c>
      <c r="Z30" s="58">
        <f t="shared" ref="Z30:Z34" si="64">IFERROR(V30/Y30,"")</f>
        <v>125</v>
      </c>
      <c r="AA30" s="14">
        <v>789</v>
      </c>
      <c r="AB30" s="14">
        <v>500</v>
      </c>
      <c r="AC30" s="14">
        <v>500</v>
      </c>
      <c r="AD30" s="14">
        <v>500</v>
      </c>
      <c r="AE30" s="14">
        <v>500</v>
      </c>
      <c r="AF30" s="47">
        <v>500</v>
      </c>
      <c r="AG30" s="53">
        <f t="shared" si="56"/>
        <v>1789</v>
      </c>
      <c r="AH30" s="22">
        <f t="shared" si="56"/>
        <v>1500</v>
      </c>
      <c r="AI30" s="16">
        <f t="shared" ref="AI30:AI34" si="65">AH30-AG30</f>
        <v>-289</v>
      </c>
      <c r="AJ30" s="23">
        <f t="shared" ref="AJ30:AJ34" si="66">IFERROR((AH30-AG30)/AG30,"")</f>
        <v>-0.16154276131917272</v>
      </c>
      <c r="AK30" s="24">
        <v>2</v>
      </c>
      <c r="AL30" s="58">
        <f t="shared" ref="AL30:AL34" si="67">IFERROR(AH30/AK30,"")</f>
        <v>750</v>
      </c>
      <c r="AM30" s="14">
        <v>500</v>
      </c>
      <c r="AN30" s="14">
        <v>500</v>
      </c>
      <c r="AO30" s="14">
        <v>500</v>
      </c>
      <c r="AP30" s="14">
        <v>500</v>
      </c>
      <c r="AQ30" s="14">
        <v>500</v>
      </c>
      <c r="AR30" s="47">
        <v>500</v>
      </c>
      <c r="AS30" s="53">
        <f t="shared" si="57"/>
        <v>1500</v>
      </c>
      <c r="AT30" s="22">
        <f t="shared" si="57"/>
        <v>1500</v>
      </c>
      <c r="AU30" s="16">
        <f t="shared" ref="AU30:AU34" si="68">AT30-AS30</f>
        <v>0</v>
      </c>
      <c r="AV30" s="23">
        <f t="shared" ref="AV30:AV34" si="69">IFERROR((AT30-AS30)/AS30,"")</f>
        <v>0</v>
      </c>
      <c r="AW30" s="24">
        <v>2</v>
      </c>
      <c r="AX30" s="58">
        <f t="shared" ref="AX30:AX34" si="70">IFERROR(AT30/AW30,"")</f>
        <v>750</v>
      </c>
      <c r="AY30" s="25">
        <f t="shared" si="58"/>
        <v>6288</v>
      </c>
      <c r="AZ30" s="25">
        <f t="shared" si="58"/>
        <v>6000</v>
      </c>
      <c r="BA30" s="77">
        <f t="shared" ref="BA30:BA34" si="71">AZ30-AY30</f>
        <v>-288</v>
      </c>
      <c r="BB30" s="78">
        <f t="shared" ref="BB30:BB34" si="72">IFERROR((AZ30-AY30)/AY30,"")</f>
        <v>-4.5801526717557252E-2</v>
      </c>
      <c r="BC30" s="79">
        <f t="shared" ref="BC30:BC33" si="73">SUM(M30,Y30,AK30,AW30)</f>
        <v>18</v>
      </c>
      <c r="BD30" s="124">
        <f t="shared" ref="BD30:BD34" si="74">IFERROR(AZ30/BC30,"")</f>
        <v>333.33333333333331</v>
      </c>
      <c r="BE30" s="102" t="s">
        <v>69</v>
      </c>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row>
    <row r="31" spans="1:123" ht="18" customHeight="1" x14ac:dyDescent="0.2">
      <c r="A31" s="1"/>
      <c r="B31" s="143" t="s">
        <v>37</v>
      </c>
      <c r="C31" s="14">
        <v>300</v>
      </c>
      <c r="D31" s="14">
        <v>350</v>
      </c>
      <c r="E31" s="14">
        <v>350</v>
      </c>
      <c r="F31" s="14">
        <v>350</v>
      </c>
      <c r="G31" s="14">
        <v>350</v>
      </c>
      <c r="H31" s="47">
        <v>350</v>
      </c>
      <c r="I31" s="53">
        <f t="shared" si="54"/>
        <v>1000</v>
      </c>
      <c r="J31" s="22">
        <f t="shared" si="54"/>
        <v>1050</v>
      </c>
      <c r="K31" s="16">
        <f t="shared" si="59"/>
        <v>50</v>
      </c>
      <c r="L31" s="23">
        <f t="shared" si="60"/>
        <v>0.05</v>
      </c>
      <c r="M31" s="24">
        <v>12</v>
      </c>
      <c r="N31" s="58">
        <f t="shared" si="61"/>
        <v>87.5</v>
      </c>
      <c r="O31" s="14">
        <v>300</v>
      </c>
      <c r="P31" s="14">
        <v>350</v>
      </c>
      <c r="Q31" s="14">
        <v>350</v>
      </c>
      <c r="R31" s="14">
        <v>350</v>
      </c>
      <c r="S31" s="14">
        <v>350</v>
      </c>
      <c r="T31" s="47">
        <v>350</v>
      </c>
      <c r="U31" s="53">
        <f t="shared" si="55"/>
        <v>1000</v>
      </c>
      <c r="V31" s="22">
        <f t="shared" si="55"/>
        <v>1050</v>
      </c>
      <c r="W31" s="16">
        <f t="shared" si="62"/>
        <v>50</v>
      </c>
      <c r="X31" s="23">
        <f t="shared" si="63"/>
        <v>0.05</v>
      </c>
      <c r="Y31" s="24">
        <v>16</v>
      </c>
      <c r="Z31" s="58">
        <f t="shared" si="64"/>
        <v>65.625</v>
      </c>
      <c r="AA31" s="14">
        <v>300</v>
      </c>
      <c r="AB31" s="14">
        <v>350</v>
      </c>
      <c r="AC31" s="14">
        <v>350</v>
      </c>
      <c r="AD31" s="14">
        <v>350</v>
      </c>
      <c r="AE31" s="14">
        <v>350</v>
      </c>
      <c r="AF31" s="47">
        <v>350</v>
      </c>
      <c r="AG31" s="53">
        <f t="shared" si="56"/>
        <v>1000</v>
      </c>
      <c r="AH31" s="22">
        <f t="shared" si="56"/>
        <v>1050</v>
      </c>
      <c r="AI31" s="16">
        <f t="shared" si="65"/>
        <v>50</v>
      </c>
      <c r="AJ31" s="23">
        <f t="shared" si="66"/>
        <v>0.05</v>
      </c>
      <c r="AK31" s="24">
        <v>3</v>
      </c>
      <c r="AL31" s="58">
        <f t="shared" si="67"/>
        <v>350</v>
      </c>
      <c r="AM31" s="14">
        <v>300</v>
      </c>
      <c r="AN31" s="14">
        <v>350</v>
      </c>
      <c r="AO31" s="14">
        <v>350</v>
      </c>
      <c r="AP31" s="14">
        <v>350</v>
      </c>
      <c r="AQ31" s="14">
        <v>350</v>
      </c>
      <c r="AR31" s="47">
        <v>350</v>
      </c>
      <c r="AS31" s="53">
        <f t="shared" si="57"/>
        <v>1000</v>
      </c>
      <c r="AT31" s="22">
        <f t="shared" si="57"/>
        <v>1050</v>
      </c>
      <c r="AU31" s="16">
        <f t="shared" si="68"/>
        <v>50</v>
      </c>
      <c r="AV31" s="23">
        <f t="shared" si="69"/>
        <v>0.05</v>
      </c>
      <c r="AW31" s="24">
        <v>3</v>
      </c>
      <c r="AX31" s="58">
        <f t="shared" si="70"/>
        <v>350</v>
      </c>
      <c r="AY31" s="25">
        <f t="shared" si="58"/>
        <v>4000</v>
      </c>
      <c r="AZ31" s="25">
        <f t="shared" si="58"/>
        <v>4200</v>
      </c>
      <c r="BA31" s="77">
        <f t="shared" si="71"/>
        <v>200</v>
      </c>
      <c r="BB31" s="78">
        <f t="shared" si="72"/>
        <v>0.05</v>
      </c>
      <c r="BC31" s="79">
        <f t="shared" si="73"/>
        <v>34</v>
      </c>
      <c r="BD31" s="124">
        <f t="shared" si="74"/>
        <v>123.52941176470588</v>
      </c>
      <c r="BE31" s="102" t="s">
        <v>69</v>
      </c>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row>
    <row r="32" spans="1:123" ht="18" customHeight="1" x14ac:dyDescent="0.2">
      <c r="A32" s="1"/>
      <c r="B32" s="143" t="s">
        <v>38</v>
      </c>
      <c r="C32" s="14"/>
      <c r="D32" s="14"/>
      <c r="E32" s="14"/>
      <c r="F32" s="14"/>
      <c r="G32" s="14"/>
      <c r="H32" s="47"/>
      <c r="I32" s="53">
        <f t="shared" si="54"/>
        <v>0</v>
      </c>
      <c r="J32" s="22">
        <f t="shared" si="54"/>
        <v>0</v>
      </c>
      <c r="K32" s="16">
        <f t="shared" si="59"/>
        <v>0</v>
      </c>
      <c r="L32" s="23" t="str">
        <f t="shared" si="60"/>
        <v/>
      </c>
      <c r="M32" s="24">
        <v>4</v>
      </c>
      <c r="N32" s="58">
        <f t="shared" si="61"/>
        <v>0</v>
      </c>
      <c r="O32" s="14"/>
      <c r="P32" s="14"/>
      <c r="Q32" s="14"/>
      <c r="R32" s="14"/>
      <c r="S32" s="14"/>
      <c r="T32" s="47"/>
      <c r="U32" s="53">
        <f t="shared" si="55"/>
        <v>0</v>
      </c>
      <c r="V32" s="22">
        <f t="shared" si="55"/>
        <v>0</v>
      </c>
      <c r="W32" s="16">
        <f t="shared" si="62"/>
        <v>0</v>
      </c>
      <c r="X32" s="23" t="str">
        <f t="shared" si="63"/>
        <v/>
      </c>
      <c r="Y32" s="24">
        <v>4</v>
      </c>
      <c r="Z32" s="58">
        <f t="shared" si="64"/>
        <v>0</v>
      </c>
      <c r="AA32" s="14"/>
      <c r="AB32" s="14"/>
      <c r="AC32" s="14"/>
      <c r="AD32" s="14"/>
      <c r="AE32" s="14"/>
      <c r="AF32" s="47"/>
      <c r="AG32" s="53">
        <f t="shared" si="56"/>
        <v>0</v>
      </c>
      <c r="AH32" s="22">
        <f t="shared" si="56"/>
        <v>0</v>
      </c>
      <c r="AI32" s="16">
        <f t="shared" si="65"/>
        <v>0</v>
      </c>
      <c r="AJ32" s="23" t="str">
        <f t="shared" si="66"/>
        <v/>
      </c>
      <c r="AK32" s="24">
        <v>4</v>
      </c>
      <c r="AL32" s="58">
        <f t="shared" si="67"/>
        <v>0</v>
      </c>
      <c r="AM32" s="14"/>
      <c r="AN32" s="14"/>
      <c r="AO32" s="14"/>
      <c r="AP32" s="14"/>
      <c r="AQ32" s="14"/>
      <c r="AR32" s="47"/>
      <c r="AS32" s="53">
        <f t="shared" si="57"/>
        <v>0</v>
      </c>
      <c r="AT32" s="22">
        <f t="shared" si="57"/>
        <v>0</v>
      </c>
      <c r="AU32" s="16">
        <f t="shared" si="68"/>
        <v>0</v>
      </c>
      <c r="AV32" s="23" t="str">
        <f t="shared" si="69"/>
        <v/>
      </c>
      <c r="AW32" s="24">
        <v>4</v>
      </c>
      <c r="AX32" s="58">
        <f t="shared" si="70"/>
        <v>0</v>
      </c>
      <c r="AY32" s="25">
        <f t="shared" si="58"/>
        <v>0</v>
      </c>
      <c r="AZ32" s="25">
        <f t="shared" si="58"/>
        <v>0</v>
      </c>
      <c r="BA32" s="77">
        <f t="shared" si="71"/>
        <v>0</v>
      </c>
      <c r="BB32" s="78" t="str">
        <f t="shared" si="72"/>
        <v/>
      </c>
      <c r="BC32" s="79">
        <f t="shared" si="73"/>
        <v>16</v>
      </c>
      <c r="BD32" s="124">
        <f t="shared" si="74"/>
        <v>0</v>
      </c>
      <c r="BE32" s="102" t="s">
        <v>69</v>
      </c>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row>
    <row r="33" spans="1:123" ht="18" customHeight="1" x14ac:dyDescent="0.2">
      <c r="A33" s="1"/>
      <c r="B33" s="143"/>
      <c r="C33" s="14"/>
      <c r="D33" s="14"/>
      <c r="E33" s="14"/>
      <c r="F33" s="14"/>
      <c r="G33" s="14"/>
      <c r="H33" s="47"/>
      <c r="I33" s="53">
        <f t="shared" si="54"/>
        <v>0</v>
      </c>
      <c r="J33" s="22">
        <f t="shared" si="54"/>
        <v>0</v>
      </c>
      <c r="K33" s="16">
        <f t="shared" si="59"/>
        <v>0</v>
      </c>
      <c r="L33" s="23" t="str">
        <f t="shared" si="60"/>
        <v/>
      </c>
      <c r="M33" s="24">
        <v>0</v>
      </c>
      <c r="N33" s="58" t="str">
        <f t="shared" si="61"/>
        <v/>
      </c>
      <c r="O33" s="14"/>
      <c r="P33" s="14"/>
      <c r="Q33" s="14"/>
      <c r="R33" s="14"/>
      <c r="S33" s="14"/>
      <c r="T33" s="47"/>
      <c r="U33" s="53">
        <f t="shared" si="55"/>
        <v>0</v>
      </c>
      <c r="V33" s="22">
        <f t="shared" si="55"/>
        <v>0</v>
      </c>
      <c r="W33" s="16">
        <f t="shared" si="62"/>
        <v>0</v>
      </c>
      <c r="X33" s="23" t="str">
        <f t="shared" si="63"/>
        <v/>
      </c>
      <c r="Y33" s="24">
        <v>0</v>
      </c>
      <c r="Z33" s="58" t="str">
        <f t="shared" si="64"/>
        <v/>
      </c>
      <c r="AA33" s="14"/>
      <c r="AB33" s="14"/>
      <c r="AC33" s="14"/>
      <c r="AD33" s="14"/>
      <c r="AE33" s="14"/>
      <c r="AF33" s="47"/>
      <c r="AG33" s="53">
        <f t="shared" si="56"/>
        <v>0</v>
      </c>
      <c r="AH33" s="22">
        <f t="shared" si="56"/>
        <v>0</v>
      </c>
      <c r="AI33" s="16">
        <f t="shared" si="65"/>
        <v>0</v>
      </c>
      <c r="AJ33" s="23" t="str">
        <f t="shared" si="66"/>
        <v/>
      </c>
      <c r="AK33" s="24">
        <v>0</v>
      </c>
      <c r="AL33" s="58" t="str">
        <f t="shared" si="67"/>
        <v/>
      </c>
      <c r="AM33" s="14"/>
      <c r="AN33" s="14"/>
      <c r="AO33" s="14"/>
      <c r="AP33" s="14"/>
      <c r="AQ33" s="14"/>
      <c r="AR33" s="47"/>
      <c r="AS33" s="53">
        <f t="shared" si="57"/>
        <v>0</v>
      </c>
      <c r="AT33" s="22">
        <f t="shared" si="57"/>
        <v>0</v>
      </c>
      <c r="AU33" s="16">
        <f t="shared" si="68"/>
        <v>0</v>
      </c>
      <c r="AV33" s="23" t="str">
        <f t="shared" si="69"/>
        <v/>
      </c>
      <c r="AW33" s="24">
        <v>0</v>
      </c>
      <c r="AX33" s="58" t="str">
        <f t="shared" si="70"/>
        <v/>
      </c>
      <c r="AY33" s="25">
        <f t="shared" si="58"/>
        <v>0</v>
      </c>
      <c r="AZ33" s="25">
        <f t="shared" si="58"/>
        <v>0</v>
      </c>
      <c r="BA33" s="77">
        <f t="shared" si="71"/>
        <v>0</v>
      </c>
      <c r="BB33" s="78" t="str">
        <f t="shared" si="72"/>
        <v/>
      </c>
      <c r="BC33" s="79">
        <f t="shared" si="73"/>
        <v>0</v>
      </c>
      <c r="BD33" s="124" t="str">
        <f t="shared" si="74"/>
        <v/>
      </c>
      <c r="BE33" s="102" t="s">
        <v>69</v>
      </c>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row>
    <row r="34" spans="1:123" ht="18" customHeight="1" x14ac:dyDescent="0.2">
      <c r="A34" s="1"/>
      <c r="B34" s="138" t="s">
        <v>27</v>
      </c>
      <c r="C34" s="135">
        <f t="shared" ref="C34:H34" si="75">SUM(C29:C33)</f>
        <v>9800</v>
      </c>
      <c r="D34" s="135">
        <f t="shared" si="75"/>
        <v>8850</v>
      </c>
      <c r="E34" s="135">
        <f t="shared" si="75"/>
        <v>7850</v>
      </c>
      <c r="F34" s="135">
        <f t="shared" si="75"/>
        <v>6850</v>
      </c>
      <c r="G34" s="135">
        <f t="shared" si="75"/>
        <v>5850</v>
      </c>
      <c r="H34" s="136">
        <f t="shared" si="75"/>
        <v>4850</v>
      </c>
      <c r="I34" s="54">
        <f>SUM(I29:I33)</f>
        <v>23500</v>
      </c>
      <c r="J34" s="21">
        <f>SUM(J29:J33)</f>
        <v>20550</v>
      </c>
      <c r="K34" s="17">
        <f t="shared" si="59"/>
        <v>-2950</v>
      </c>
      <c r="L34" s="44">
        <f t="shared" si="60"/>
        <v>-0.12553191489361701</v>
      </c>
      <c r="M34" s="43">
        <f>SUM(M29:M33)</f>
        <v>23</v>
      </c>
      <c r="N34" s="59">
        <f t="shared" si="61"/>
        <v>893.47826086956525</v>
      </c>
      <c r="O34" s="135">
        <f t="shared" ref="O34:T34" si="76">SUM(O29:O33)</f>
        <v>9799</v>
      </c>
      <c r="P34" s="135">
        <f t="shared" si="76"/>
        <v>8850</v>
      </c>
      <c r="Q34" s="135">
        <f t="shared" si="76"/>
        <v>7850</v>
      </c>
      <c r="R34" s="135">
        <f t="shared" si="76"/>
        <v>6850</v>
      </c>
      <c r="S34" s="135">
        <f t="shared" si="76"/>
        <v>5850</v>
      </c>
      <c r="T34" s="136">
        <f t="shared" si="76"/>
        <v>4850</v>
      </c>
      <c r="U34" s="54">
        <f>SUM(U29:U33)</f>
        <v>23499</v>
      </c>
      <c r="V34" s="21">
        <f>SUM(V29:V33)</f>
        <v>20550</v>
      </c>
      <c r="W34" s="17">
        <f t="shared" si="62"/>
        <v>-2949</v>
      </c>
      <c r="X34" s="44">
        <f t="shared" si="63"/>
        <v>-0.1254947019022086</v>
      </c>
      <c r="Y34" s="43">
        <f>SUM(Y29:Y33)</f>
        <v>57</v>
      </c>
      <c r="Z34" s="59">
        <f t="shared" si="64"/>
        <v>360.5263157894737</v>
      </c>
      <c r="AA34" s="135">
        <f t="shared" ref="AA34:AF34" si="77">SUM(AA29:AA33)</f>
        <v>10089</v>
      </c>
      <c r="AB34" s="135">
        <f t="shared" si="77"/>
        <v>8850</v>
      </c>
      <c r="AC34" s="135">
        <f t="shared" si="77"/>
        <v>7850</v>
      </c>
      <c r="AD34" s="135">
        <f t="shared" si="77"/>
        <v>6850</v>
      </c>
      <c r="AE34" s="135">
        <f t="shared" si="77"/>
        <v>5850</v>
      </c>
      <c r="AF34" s="136">
        <f t="shared" si="77"/>
        <v>4850</v>
      </c>
      <c r="AG34" s="54">
        <f>SUM(AG29:AG33)</f>
        <v>23789</v>
      </c>
      <c r="AH34" s="21">
        <f>SUM(AH29:AH33)</f>
        <v>20550</v>
      </c>
      <c r="AI34" s="17">
        <f t="shared" si="65"/>
        <v>-3239</v>
      </c>
      <c r="AJ34" s="44">
        <f t="shared" si="66"/>
        <v>-0.13615536592542771</v>
      </c>
      <c r="AK34" s="43">
        <f>SUM(AK29:AK33)</f>
        <v>14</v>
      </c>
      <c r="AL34" s="59">
        <f t="shared" si="67"/>
        <v>1467.8571428571429</v>
      </c>
      <c r="AM34" s="135">
        <f t="shared" ref="AM34:AR34" si="78">SUM(AM29:AM33)</f>
        <v>9800</v>
      </c>
      <c r="AN34" s="135">
        <f t="shared" si="78"/>
        <v>8850</v>
      </c>
      <c r="AO34" s="135">
        <f t="shared" si="78"/>
        <v>7850</v>
      </c>
      <c r="AP34" s="135">
        <f t="shared" si="78"/>
        <v>6850</v>
      </c>
      <c r="AQ34" s="135">
        <f t="shared" si="78"/>
        <v>5850</v>
      </c>
      <c r="AR34" s="136">
        <f t="shared" si="78"/>
        <v>4850</v>
      </c>
      <c r="AS34" s="54">
        <f>SUM(AS29:AS33)</f>
        <v>23500</v>
      </c>
      <c r="AT34" s="21">
        <f>SUM(AT29:AT33)</f>
        <v>20550</v>
      </c>
      <c r="AU34" s="17">
        <f t="shared" si="68"/>
        <v>-2950</v>
      </c>
      <c r="AV34" s="44">
        <f t="shared" si="69"/>
        <v>-0.12553191489361701</v>
      </c>
      <c r="AW34" s="43">
        <f>SUM(AW29:AW33)</f>
        <v>14</v>
      </c>
      <c r="AX34" s="59">
        <f t="shared" si="70"/>
        <v>1467.8571428571429</v>
      </c>
      <c r="AY34" s="87">
        <f>SUM(AY29:AY33)</f>
        <v>94288</v>
      </c>
      <c r="AZ34" s="87">
        <f>SUM(AZ29:AZ33)</f>
        <v>82200</v>
      </c>
      <c r="BA34" s="17">
        <f t="shared" si="71"/>
        <v>-12088</v>
      </c>
      <c r="BB34" s="88">
        <f t="shared" si="72"/>
        <v>-0.1282029526556932</v>
      </c>
      <c r="BC34" s="89">
        <f>SUM(BC29:BC33)</f>
        <v>108</v>
      </c>
      <c r="BD34" s="125">
        <f t="shared" si="74"/>
        <v>761.11111111111109</v>
      </c>
      <c r="BE34" s="137"/>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row>
    <row r="35" spans="1:123" s="40" customFormat="1" ht="18" customHeight="1" x14ac:dyDescent="0.2">
      <c r="A35" s="33"/>
      <c r="B35" s="34"/>
      <c r="C35" s="35"/>
      <c r="D35" s="35"/>
      <c r="E35" s="35"/>
      <c r="F35" s="35"/>
      <c r="G35" s="35"/>
      <c r="H35" s="48"/>
      <c r="I35" s="35"/>
      <c r="J35" s="35"/>
      <c r="K35" s="35"/>
      <c r="L35" s="36"/>
      <c r="M35" s="36"/>
      <c r="N35" s="60"/>
      <c r="O35" s="35"/>
      <c r="P35" s="35"/>
      <c r="Q35" s="35"/>
      <c r="R35" s="35"/>
      <c r="S35" s="35"/>
      <c r="T35" s="48"/>
      <c r="U35" s="35"/>
      <c r="V35" s="35"/>
      <c r="W35" s="35"/>
      <c r="X35" s="36"/>
      <c r="Y35" s="36"/>
      <c r="Z35" s="60"/>
      <c r="AA35" s="35"/>
      <c r="AB35" s="35"/>
      <c r="AC35" s="35"/>
      <c r="AD35" s="35"/>
      <c r="AE35" s="35"/>
      <c r="AF35" s="48"/>
      <c r="AG35" s="35"/>
      <c r="AH35" s="35"/>
      <c r="AI35" s="35"/>
      <c r="AJ35" s="36"/>
      <c r="AK35" s="36"/>
      <c r="AL35" s="60"/>
      <c r="AM35" s="35"/>
      <c r="AN35" s="35"/>
      <c r="AO35" s="35"/>
      <c r="AP35" s="35"/>
      <c r="AQ35" s="35"/>
      <c r="AR35" s="48"/>
      <c r="AS35" s="35"/>
      <c r="AT35" s="35"/>
      <c r="AU35" s="35"/>
      <c r="AV35" s="36"/>
      <c r="AW35" s="36"/>
      <c r="AX35" s="60"/>
      <c r="AY35" s="37"/>
      <c r="AZ35" s="37"/>
      <c r="BA35" s="35"/>
      <c r="BB35" s="36"/>
      <c r="BC35" s="38"/>
      <c r="BD35" s="35"/>
      <c r="BE35" s="39"/>
      <c r="BF35" s="95"/>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7"/>
      <c r="DP35" s="97"/>
      <c r="DQ35" s="97"/>
      <c r="DR35" s="97"/>
      <c r="DS35" s="97"/>
    </row>
    <row r="36" spans="1:123" ht="18" customHeight="1" x14ac:dyDescent="0.2">
      <c r="A36" s="1"/>
      <c r="B36" s="27" t="s">
        <v>39</v>
      </c>
      <c r="C36" s="21"/>
      <c r="D36" s="21"/>
      <c r="E36" s="21"/>
      <c r="F36" s="21"/>
      <c r="G36" s="21"/>
      <c r="H36" s="49"/>
      <c r="I36" s="54"/>
      <c r="J36" s="21"/>
      <c r="K36" s="21"/>
      <c r="L36" s="20"/>
      <c r="M36" s="20"/>
      <c r="N36" s="61"/>
      <c r="O36" s="21"/>
      <c r="P36" s="21"/>
      <c r="Q36" s="21"/>
      <c r="R36" s="21"/>
      <c r="S36" s="21"/>
      <c r="T36" s="49"/>
      <c r="U36" s="54"/>
      <c r="V36" s="21"/>
      <c r="W36" s="21"/>
      <c r="X36" s="20"/>
      <c r="Y36" s="20"/>
      <c r="Z36" s="61"/>
      <c r="AA36" s="21"/>
      <c r="AB36" s="21"/>
      <c r="AC36" s="21"/>
      <c r="AD36" s="21"/>
      <c r="AE36" s="21"/>
      <c r="AF36" s="49"/>
      <c r="AG36" s="54"/>
      <c r="AH36" s="21"/>
      <c r="AI36" s="21"/>
      <c r="AJ36" s="20"/>
      <c r="AK36" s="20"/>
      <c r="AL36" s="61"/>
      <c r="AM36" s="21"/>
      <c r="AN36" s="21"/>
      <c r="AO36" s="21"/>
      <c r="AP36" s="21"/>
      <c r="AQ36" s="21"/>
      <c r="AR36" s="49"/>
      <c r="AS36" s="54"/>
      <c r="AT36" s="21"/>
      <c r="AU36" s="21"/>
      <c r="AV36" s="20"/>
      <c r="AW36" s="20"/>
      <c r="AX36" s="61"/>
      <c r="AY36" s="90"/>
      <c r="AZ36" s="90"/>
      <c r="BA36" s="91"/>
      <c r="BB36" s="91"/>
      <c r="BC36" s="92"/>
      <c r="BD36" s="123"/>
      <c r="BE36" s="134"/>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row>
    <row r="37" spans="1:123" ht="18" customHeight="1" x14ac:dyDescent="0.2">
      <c r="A37" s="1"/>
      <c r="B37" s="143" t="s">
        <v>40</v>
      </c>
      <c r="C37" s="14">
        <v>8000</v>
      </c>
      <c r="D37" s="14">
        <v>7000</v>
      </c>
      <c r="E37" s="14">
        <v>6000</v>
      </c>
      <c r="F37" s="14">
        <v>5000</v>
      </c>
      <c r="G37" s="14">
        <v>4000</v>
      </c>
      <c r="H37" s="47">
        <v>3000</v>
      </c>
      <c r="I37" s="53">
        <f t="shared" ref="I37:J41" si="79">SUM(C37,E37,G37)</f>
        <v>18000</v>
      </c>
      <c r="J37" s="22">
        <f t="shared" si="79"/>
        <v>15000</v>
      </c>
      <c r="K37" s="16">
        <f>J37-I37</f>
        <v>-3000</v>
      </c>
      <c r="L37" s="23">
        <f>IFERROR((J37-I37)/I37,"")</f>
        <v>-0.16666666666666666</v>
      </c>
      <c r="M37" s="24">
        <v>36</v>
      </c>
      <c r="N37" s="58">
        <f>IFERROR(J37/M37,"")</f>
        <v>416.66666666666669</v>
      </c>
      <c r="O37" s="14">
        <v>8000</v>
      </c>
      <c r="P37" s="14">
        <v>7000</v>
      </c>
      <c r="Q37" s="14">
        <v>6000</v>
      </c>
      <c r="R37" s="14">
        <v>5000</v>
      </c>
      <c r="S37" s="14">
        <v>4000</v>
      </c>
      <c r="T37" s="47">
        <v>3000</v>
      </c>
      <c r="U37" s="53">
        <f t="shared" ref="U37:V41" si="80">SUM(O37,Q37,S37)</f>
        <v>18000</v>
      </c>
      <c r="V37" s="22">
        <f t="shared" si="80"/>
        <v>15000</v>
      </c>
      <c r="W37" s="16">
        <f>V37-U37</f>
        <v>-3000</v>
      </c>
      <c r="X37" s="23">
        <f>IFERROR((V37-U37)/U37,"")</f>
        <v>-0.16666666666666666</v>
      </c>
      <c r="Y37" s="24">
        <v>5</v>
      </c>
      <c r="Z37" s="58">
        <f>IFERROR(V37/Y37,"")</f>
        <v>3000</v>
      </c>
      <c r="AA37" s="14">
        <v>8000</v>
      </c>
      <c r="AB37" s="14">
        <v>7000</v>
      </c>
      <c r="AC37" s="14">
        <v>6000</v>
      </c>
      <c r="AD37" s="14">
        <v>5000</v>
      </c>
      <c r="AE37" s="14">
        <v>4000</v>
      </c>
      <c r="AF37" s="47">
        <v>3000</v>
      </c>
      <c r="AG37" s="53">
        <f t="shared" ref="AG37:AH41" si="81">SUM(AA37,AC37,AE37)</f>
        <v>18000</v>
      </c>
      <c r="AH37" s="22">
        <f t="shared" si="81"/>
        <v>15000</v>
      </c>
      <c r="AI37" s="16">
        <f>AH37-AG37</f>
        <v>-3000</v>
      </c>
      <c r="AJ37" s="23">
        <f>IFERROR((AH37-AG37)/AG37,"")</f>
        <v>-0.16666666666666666</v>
      </c>
      <c r="AK37" s="24">
        <v>5</v>
      </c>
      <c r="AL37" s="58">
        <f>IFERROR(AH37/AK37,"")</f>
        <v>3000</v>
      </c>
      <c r="AM37" s="14">
        <v>8000</v>
      </c>
      <c r="AN37" s="14">
        <v>7000</v>
      </c>
      <c r="AO37" s="14">
        <v>6000</v>
      </c>
      <c r="AP37" s="14">
        <v>5000</v>
      </c>
      <c r="AQ37" s="14">
        <v>4000</v>
      </c>
      <c r="AR37" s="47">
        <v>3000</v>
      </c>
      <c r="AS37" s="53">
        <f t="shared" ref="AS37:AT41" si="82">SUM(AM37,AO37,AQ37)</f>
        <v>18000</v>
      </c>
      <c r="AT37" s="22">
        <f t="shared" si="82"/>
        <v>15000</v>
      </c>
      <c r="AU37" s="16">
        <f>AT37-AS37</f>
        <v>-3000</v>
      </c>
      <c r="AV37" s="23">
        <f>IFERROR((AT37-AS37)/AS37,"")</f>
        <v>-0.16666666666666666</v>
      </c>
      <c r="AW37" s="24">
        <v>5</v>
      </c>
      <c r="AX37" s="58">
        <f>IFERROR(AT37/AW37,"")</f>
        <v>3000</v>
      </c>
      <c r="AY37" s="25">
        <f t="shared" ref="AY37:AZ41" si="83">SUM(I37,U37,AG37,AS37)</f>
        <v>72000</v>
      </c>
      <c r="AZ37" s="25">
        <f t="shared" si="83"/>
        <v>60000</v>
      </c>
      <c r="BA37" s="77">
        <f>AZ37-AY37</f>
        <v>-12000</v>
      </c>
      <c r="BB37" s="78">
        <f>IFERROR((AZ37-AY37)/AY37,"")</f>
        <v>-0.16666666666666666</v>
      </c>
      <c r="BC37" s="79">
        <f>SUM(M37,Y37,AK37,AW37)</f>
        <v>51</v>
      </c>
      <c r="BD37" s="124">
        <f>IFERROR(AZ37/BC37,"")</f>
        <v>1176.4705882352941</v>
      </c>
      <c r="BE37" s="102" t="s">
        <v>69</v>
      </c>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row>
    <row r="38" spans="1:123" ht="18" customHeight="1" x14ac:dyDescent="0.2">
      <c r="A38" s="1"/>
      <c r="B38" s="143" t="s">
        <v>41</v>
      </c>
      <c r="C38" s="14"/>
      <c r="D38" s="14"/>
      <c r="E38" s="14"/>
      <c r="F38" s="14"/>
      <c r="G38" s="14"/>
      <c r="H38" s="47"/>
      <c r="I38" s="53">
        <f t="shared" si="79"/>
        <v>0</v>
      </c>
      <c r="J38" s="22">
        <f t="shared" si="79"/>
        <v>0</v>
      </c>
      <c r="K38" s="16">
        <f t="shared" ref="K38:K42" si="84">J38-I38</f>
        <v>0</v>
      </c>
      <c r="L38" s="23" t="str">
        <f t="shared" ref="L38:L42" si="85">IFERROR((J38-I38)/I38,"")</f>
        <v/>
      </c>
      <c r="M38" s="24">
        <v>5</v>
      </c>
      <c r="N38" s="58">
        <f t="shared" ref="N38:N42" si="86">IFERROR(J38/M38,"")</f>
        <v>0</v>
      </c>
      <c r="O38" s="14"/>
      <c r="P38" s="14"/>
      <c r="Q38" s="14"/>
      <c r="R38" s="14"/>
      <c r="S38" s="14"/>
      <c r="T38" s="47"/>
      <c r="U38" s="53">
        <f t="shared" si="80"/>
        <v>0</v>
      </c>
      <c r="V38" s="22">
        <f t="shared" si="80"/>
        <v>0</v>
      </c>
      <c r="W38" s="16">
        <f t="shared" ref="W38:W42" si="87">V38-U38</f>
        <v>0</v>
      </c>
      <c r="X38" s="23" t="str">
        <f t="shared" ref="X38:X42" si="88">IFERROR((V38-U38)/U38,"")</f>
        <v/>
      </c>
      <c r="Y38" s="24">
        <v>2</v>
      </c>
      <c r="Z38" s="58">
        <f t="shared" ref="Z38:Z42" si="89">IFERROR(V38/Y38,"")</f>
        <v>0</v>
      </c>
      <c r="AA38" s="14"/>
      <c r="AB38" s="14"/>
      <c r="AC38" s="14"/>
      <c r="AD38" s="14"/>
      <c r="AE38" s="14"/>
      <c r="AF38" s="47"/>
      <c r="AG38" s="53">
        <f t="shared" si="81"/>
        <v>0</v>
      </c>
      <c r="AH38" s="22">
        <f t="shared" si="81"/>
        <v>0</v>
      </c>
      <c r="AI38" s="16">
        <f t="shared" ref="AI38:AI42" si="90">AH38-AG38</f>
        <v>0</v>
      </c>
      <c r="AJ38" s="23" t="str">
        <f t="shared" ref="AJ38:AJ42" si="91">IFERROR((AH38-AG38)/AG38,"")</f>
        <v/>
      </c>
      <c r="AK38" s="24">
        <v>2</v>
      </c>
      <c r="AL38" s="58">
        <f t="shared" ref="AL38:AL42" si="92">IFERROR(AH38/AK38,"")</f>
        <v>0</v>
      </c>
      <c r="AM38" s="14"/>
      <c r="AN38" s="14"/>
      <c r="AO38" s="14"/>
      <c r="AP38" s="14"/>
      <c r="AQ38" s="14"/>
      <c r="AR38" s="47"/>
      <c r="AS38" s="53">
        <f t="shared" si="82"/>
        <v>0</v>
      </c>
      <c r="AT38" s="22">
        <f t="shared" si="82"/>
        <v>0</v>
      </c>
      <c r="AU38" s="16">
        <f t="shared" ref="AU38:AU42" si="93">AT38-AS38</f>
        <v>0</v>
      </c>
      <c r="AV38" s="23" t="str">
        <f t="shared" ref="AV38:AV42" si="94">IFERROR((AT38-AS38)/AS38,"")</f>
        <v/>
      </c>
      <c r="AW38" s="24">
        <v>2</v>
      </c>
      <c r="AX38" s="58">
        <f t="shared" ref="AX38:AX42" si="95">IFERROR(AT38/AW38,"")</f>
        <v>0</v>
      </c>
      <c r="AY38" s="25">
        <f t="shared" si="83"/>
        <v>0</v>
      </c>
      <c r="AZ38" s="25">
        <f t="shared" si="83"/>
        <v>0</v>
      </c>
      <c r="BA38" s="77">
        <f t="shared" ref="BA38:BA42" si="96">AZ38-AY38</f>
        <v>0</v>
      </c>
      <c r="BB38" s="78" t="str">
        <f t="shared" ref="BB38:BB42" si="97">IFERROR((AZ38-AY38)/AY38,"")</f>
        <v/>
      </c>
      <c r="BC38" s="79">
        <f t="shared" ref="BC38:BC41" si="98">SUM(M38,Y38,AK38,AW38)</f>
        <v>11</v>
      </c>
      <c r="BD38" s="124">
        <f t="shared" ref="BD38:BD42" si="99">IFERROR(AZ38/BC38,"")</f>
        <v>0</v>
      </c>
      <c r="BE38" s="102" t="s">
        <v>69</v>
      </c>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row>
    <row r="39" spans="1:123" ht="18" customHeight="1" x14ac:dyDescent="0.2">
      <c r="A39" s="1"/>
      <c r="B39" s="143" t="s">
        <v>42</v>
      </c>
      <c r="C39" s="14"/>
      <c r="D39" s="14"/>
      <c r="E39" s="14"/>
      <c r="F39" s="14"/>
      <c r="G39" s="14"/>
      <c r="H39" s="47"/>
      <c r="I39" s="53">
        <f t="shared" si="79"/>
        <v>0</v>
      </c>
      <c r="J39" s="22">
        <f t="shared" si="79"/>
        <v>0</v>
      </c>
      <c r="K39" s="16">
        <f t="shared" si="84"/>
        <v>0</v>
      </c>
      <c r="L39" s="23" t="str">
        <f t="shared" si="85"/>
        <v/>
      </c>
      <c r="M39" s="24">
        <v>3</v>
      </c>
      <c r="N39" s="58">
        <f t="shared" si="86"/>
        <v>0</v>
      </c>
      <c r="O39" s="14"/>
      <c r="P39" s="14"/>
      <c r="Q39" s="14"/>
      <c r="R39" s="14"/>
      <c r="S39" s="14"/>
      <c r="T39" s="47"/>
      <c r="U39" s="53">
        <f t="shared" si="80"/>
        <v>0</v>
      </c>
      <c r="V39" s="22">
        <f t="shared" si="80"/>
        <v>0</v>
      </c>
      <c r="W39" s="16">
        <f t="shared" si="87"/>
        <v>0</v>
      </c>
      <c r="X39" s="23" t="str">
        <f t="shared" si="88"/>
        <v/>
      </c>
      <c r="Y39" s="24">
        <v>3</v>
      </c>
      <c r="Z39" s="58">
        <f t="shared" si="89"/>
        <v>0</v>
      </c>
      <c r="AA39" s="14"/>
      <c r="AB39" s="14"/>
      <c r="AC39" s="14"/>
      <c r="AD39" s="14"/>
      <c r="AE39" s="14"/>
      <c r="AF39" s="47"/>
      <c r="AG39" s="53">
        <f t="shared" si="81"/>
        <v>0</v>
      </c>
      <c r="AH39" s="22">
        <f t="shared" si="81"/>
        <v>0</v>
      </c>
      <c r="AI39" s="16">
        <f t="shared" si="90"/>
        <v>0</v>
      </c>
      <c r="AJ39" s="23" t="str">
        <f t="shared" si="91"/>
        <v/>
      </c>
      <c r="AK39" s="24">
        <v>3</v>
      </c>
      <c r="AL39" s="58">
        <f t="shared" si="92"/>
        <v>0</v>
      </c>
      <c r="AM39" s="14"/>
      <c r="AN39" s="14"/>
      <c r="AO39" s="14"/>
      <c r="AP39" s="14"/>
      <c r="AQ39" s="14"/>
      <c r="AR39" s="47"/>
      <c r="AS39" s="53">
        <f t="shared" si="82"/>
        <v>0</v>
      </c>
      <c r="AT39" s="22">
        <f t="shared" si="82"/>
        <v>0</v>
      </c>
      <c r="AU39" s="16">
        <f t="shared" si="93"/>
        <v>0</v>
      </c>
      <c r="AV39" s="23" t="str">
        <f t="shared" si="94"/>
        <v/>
      </c>
      <c r="AW39" s="24">
        <v>3</v>
      </c>
      <c r="AX39" s="58">
        <f t="shared" si="95"/>
        <v>0</v>
      </c>
      <c r="AY39" s="25">
        <f t="shared" si="83"/>
        <v>0</v>
      </c>
      <c r="AZ39" s="25">
        <f t="shared" si="83"/>
        <v>0</v>
      </c>
      <c r="BA39" s="77">
        <f t="shared" si="96"/>
        <v>0</v>
      </c>
      <c r="BB39" s="78" t="str">
        <f t="shared" si="97"/>
        <v/>
      </c>
      <c r="BC39" s="79">
        <f t="shared" si="98"/>
        <v>12</v>
      </c>
      <c r="BD39" s="124">
        <f t="shared" si="99"/>
        <v>0</v>
      </c>
      <c r="BE39" s="102" t="s">
        <v>69</v>
      </c>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row>
    <row r="40" spans="1:123" ht="18" customHeight="1" x14ac:dyDescent="0.2">
      <c r="A40" s="1"/>
      <c r="B40" s="143"/>
      <c r="C40" s="14"/>
      <c r="D40" s="14"/>
      <c r="E40" s="14"/>
      <c r="F40" s="14"/>
      <c r="G40" s="14"/>
      <c r="H40" s="47"/>
      <c r="I40" s="53">
        <f t="shared" si="79"/>
        <v>0</v>
      </c>
      <c r="J40" s="22">
        <f t="shared" si="79"/>
        <v>0</v>
      </c>
      <c r="K40" s="16">
        <f t="shared" si="84"/>
        <v>0</v>
      </c>
      <c r="L40" s="23" t="str">
        <f t="shared" si="85"/>
        <v/>
      </c>
      <c r="M40" s="24">
        <v>5</v>
      </c>
      <c r="N40" s="58">
        <f t="shared" si="86"/>
        <v>0</v>
      </c>
      <c r="O40" s="14"/>
      <c r="P40" s="14"/>
      <c r="Q40" s="14"/>
      <c r="R40" s="14"/>
      <c r="S40" s="14"/>
      <c r="T40" s="47"/>
      <c r="U40" s="53">
        <f t="shared" si="80"/>
        <v>0</v>
      </c>
      <c r="V40" s="22">
        <f t="shared" si="80"/>
        <v>0</v>
      </c>
      <c r="W40" s="16">
        <f t="shared" si="87"/>
        <v>0</v>
      </c>
      <c r="X40" s="23" t="str">
        <f t="shared" si="88"/>
        <v/>
      </c>
      <c r="Y40" s="24">
        <v>4</v>
      </c>
      <c r="Z40" s="58">
        <f t="shared" si="89"/>
        <v>0</v>
      </c>
      <c r="AA40" s="14"/>
      <c r="AB40" s="14"/>
      <c r="AC40" s="14"/>
      <c r="AD40" s="14"/>
      <c r="AE40" s="14"/>
      <c r="AF40" s="47"/>
      <c r="AG40" s="53">
        <f t="shared" si="81"/>
        <v>0</v>
      </c>
      <c r="AH40" s="22">
        <f t="shared" si="81"/>
        <v>0</v>
      </c>
      <c r="AI40" s="16">
        <f t="shared" si="90"/>
        <v>0</v>
      </c>
      <c r="AJ40" s="23" t="str">
        <f t="shared" si="91"/>
        <v/>
      </c>
      <c r="AK40" s="24">
        <v>4</v>
      </c>
      <c r="AL40" s="58">
        <f t="shared" si="92"/>
        <v>0</v>
      </c>
      <c r="AM40" s="14"/>
      <c r="AN40" s="14"/>
      <c r="AO40" s="14"/>
      <c r="AP40" s="14"/>
      <c r="AQ40" s="14"/>
      <c r="AR40" s="47"/>
      <c r="AS40" s="53">
        <f t="shared" si="82"/>
        <v>0</v>
      </c>
      <c r="AT40" s="22">
        <f t="shared" si="82"/>
        <v>0</v>
      </c>
      <c r="AU40" s="16">
        <f t="shared" si="93"/>
        <v>0</v>
      </c>
      <c r="AV40" s="23" t="str">
        <f t="shared" si="94"/>
        <v/>
      </c>
      <c r="AW40" s="24">
        <v>4</v>
      </c>
      <c r="AX40" s="58">
        <f t="shared" si="95"/>
        <v>0</v>
      </c>
      <c r="AY40" s="25">
        <f t="shared" si="83"/>
        <v>0</v>
      </c>
      <c r="AZ40" s="25">
        <f t="shared" si="83"/>
        <v>0</v>
      </c>
      <c r="BA40" s="77">
        <f t="shared" si="96"/>
        <v>0</v>
      </c>
      <c r="BB40" s="78" t="str">
        <f t="shared" si="97"/>
        <v/>
      </c>
      <c r="BC40" s="79">
        <f t="shared" si="98"/>
        <v>17</v>
      </c>
      <c r="BD40" s="124">
        <f t="shared" si="99"/>
        <v>0</v>
      </c>
      <c r="BE40" s="102" t="s">
        <v>69</v>
      </c>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row>
    <row r="41" spans="1:123" ht="18" customHeight="1" x14ac:dyDescent="0.2">
      <c r="A41" s="1"/>
      <c r="B41" s="143"/>
      <c r="C41" s="14"/>
      <c r="D41" s="14"/>
      <c r="E41" s="14"/>
      <c r="F41" s="14"/>
      <c r="G41" s="14"/>
      <c r="H41" s="47"/>
      <c r="I41" s="53">
        <f t="shared" si="79"/>
        <v>0</v>
      </c>
      <c r="J41" s="22">
        <f t="shared" si="79"/>
        <v>0</v>
      </c>
      <c r="K41" s="16">
        <f t="shared" si="84"/>
        <v>0</v>
      </c>
      <c r="L41" s="23" t="str">
        <f t="shared" si="85"/>
        <v/>
      </c>
      <c r="M41" s="24">
        <v>0</v>
      </c>
      <c r="N41" s="58" t="str">
        <f t="shared" si="86"/>
        <v/>
      </c>
      <c r="O41" s="14"/>
      <c r="P41" s="14"/>
      <c r="Q41" s="14"/>
      <c r="R41" s="14"/>
      <c r="S41" s="14"/>
      <c r="T41" s="47"/>
      <c r="U41" s="53">
        <f t="shared" si="80"/>
        <v>0</v>
      </c>
      <c r="V41" s="22">
        <f t="shared" si="80"/>
        <v>0</v>
      </c>
      <c r="W41" s="16">
        <f t="shared" si="87"/>
        <v>0</v>
      </c>
      <c r="X41" s="23" t="str">
        <f t="shared" si="88"/>
        <v/>
      </c>
      <c r="Y41" s="24">
        <v>0</v>
      </c>
      <c r="Z41" s="58" t="str">
        <f t="shared" si="89"/>
        <v/>
      </c>
      <c r="AA41" s="14"/>
      <c r="AB41" s="14"/>
      <c r="AC41" s="14"/>
      <c r="AD41" s="14"/>
      <c r="AE41" s="14"/>
      <c r="AF41" s="47"/>
      <c r="AG41" s="53">
        <f t="shared" si="81"/>
        <v>0</v>
      </c>
      <c r="AH41" s="22">
        <f t="shared" si="81"/>
        <v>0</v>
      </c>
      <c r="AI41" s="16">
        <f t="shared" si="90"/>
        <v>0</v>
      </c>
      <c r="AJ41" s="23" t="str">
        <f t="shared" si="91"/>
        <v/>
      </c>
      <c r="AK41" s="24">
        <v>0</v>
      </c>
      <c r="AL41" s="58" t="str">
        <f t="shared" si="92"/>
        <v/>
      </c>
      <c r="AM41" s="14"/>
      <c r="AN41" s="14"/>
      <c r="AO41" s="14"/>
      <c r="AP41" s="14"/>
      <c r="AQ41" s="14"/>
      <c r="AR41" s="47"/>
      <c r="AS41" s="53">
        <f t="shared" si="82"/>
        <v>0</v>
      </c>
      <c r="AT41" s="22">
        <f t="shared" si="82"/>
        <v>0</v>
      </c>
      <c r="AU41" s="16">
        <f t="shared" si="93"/>
        <v>0</v>
      </c>
      <c r="AV41" s="23" t="str">
        <f t="shared" si="94"/>
        <v/>
      </c>
      <c r="AW41" s="24">
        <v>0</v>
      </c>
      <c r="AX41" s="58" t="str">
        <f t="shared" si="95"/>
        <v/>
      </c>
      <c r="AY41" s="25">
        <f t="shared" si="83"/>
        <v>0</v>
      </c>
      <c r="AZ41" s="25">
        <f t="shared" si="83"/>
        <v>0</v>
      </c>
      <c r="BA41" s="77">
        <f t="shared" si="96"/>
        <v>0</v>
      </c>
      <c r="BB41" s="78" t="str">
        <f t="shared" si="97"/>
        <v/>
      </c>
      <c r="BC41" s="79">
        <f t="shared" si="98"/>
        <v>0</v>
      </c>
      <c r="BD41" s="124" t="str">
        <f t="shared" si="99"/>
        <v/>
      </c>
      <c r="BE41" s="102" t="s">
        <v>69</v>
      </c>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row>
    <row r="42" spans="1:123" ht="18" customHeight="1" x14ac:dyDescent="0.2">
      <c r="A42" s="1"/>
      <c r="B42" s="138" t="s">
        <v>27</v>
      </c>
      <c r="C42" s="135">
        <f t="shared" ref="C42:J42" si="100">SUM(C37:C41)</f>
        <v>8000</v>
      </c>
      <c r="D42" s="135">
        <f t="shared" si="100"/>
        <v>7000</v>
      </c>
      <c r="E42" s="135">
        <f t="shared" si="100"/>
        <v>6000</v>
      </c>
      <c r="F42" s="135">
        <f t="shared" si="100"/>
        <v>5000</v>
      </c>
      <c r="G42" s="135">
        <f t="shared" si="100"/>
        <v>4000</v>
      </c>
      <c r="H42" s="136">
        <f t="shared" si="100"/>
        <v>3000</v>
      </c>
      <c r="I42" s="54">
        <f t="shared" si="100"/>
        <v>18000</v>
      </c>
      <c r="J42" s="21">
        <f t="shared" si="100"/>
        <v>15000</v>
      </c>
      <c r="K42" s="17">
        <f t="shared" si="84"/>
        <v>-3000</v>
      </c>
      <c r="L42" s="44">
        <f t="shared" si="85"/>
        <v>-0.16666666666666666</v>
      </c>
      <c r="M42" s="43">
        <f>SUM(M37:M41)</f>
        <v>49</v>
      </c>
      <c r="N42" s="59">
        <f t="shared" si="86"/>
        <v>306.12244897959181</v>
      </c>
      <c r="O42" s="135">
        <f t="shared" ref="O42:V42" si="101">SUM(O37:O41)</f>
        <v>8000</v>
      </c>
      <c r="P42" s="135">
        <f t="shared" si="101"/>
        <v>7000</v>
      </c>
      <c r="Q42" s="135">
        <f t="shared" si="101"/>
        <v>6000</v>
      </c>
      <c r="R42" s="135">
        <f t="shared" si="101"/>
        <v>5000</v>
      </c>
      <c r="S42" s="135">
        <f t="shared" si="101"/>
        <v>4000</v>
      </c>
      <c r="T42" s="136">
        <f t="shared" si="101"/>
        <v>3000</v>
      </c>
      <c r="U42" s="54">
        <f t="shared" si="101"/>
        <v>18000</v>
      </c>
      <c r="V42" s="21">
        <f t="shared" si="101"/>
        <v>15000</v>
      </c>
      <c r="W42" s="17">
        <f t="shared" si="87"/>
        <v>-3000</v>
      </c>
      <c r="X42" s="44">
        <f t="shared" si="88"/>
        <v>-0.16666666666666666</v>
      </c>
      <c r="Y42" s="43">
        <f>SUM(Y37:Y41)</f>
        <v>14</v>
      </c>
      <c r="Z42" s="59">
        <f t="shared" si="89"/>
        <v>1071.4285714285713</v>
      </c>
      <c r="AA42" s="135">
        <f t="shared" ref="AA42:AH42" si="102">SUM(AA37:AA41)</f>
        <v>8000</v>
      </c>
      <c r="AB42" s="135">
        <f t="shared" si="102"/>
        <v>7000</v>
      </c>
      <c r="AC42" s="135">
        <f t="shared" si="102"/>
        <v>6000</v>
      </c>
      <c r="AD42" s="135">
        <f t="shared" si="102"/>
        <v>5000</v>
      </c>
      <c r="AE42" s="135">
        <f t="shared" si="102"/>
        <v>4000</v>
      </c>
      <c r="AF42" s="136">
        <f t="shared" si="102"/>
        <v>3000</v>
      </c>
      <c r="AG42" s="54">
        <f t="shared" si="102"/>
        <v>18000</v>
      </c>
      <c r="AH42" s="21">
        <f t="shared" si="102"/>
        <v>15000</v>
      </c>
      <c r="AI42" s="17">
        <f t="shared" si="90"/>
        <v>-3000</v>
      </c>
      <c r="AJ42" s="44">
        <f t="shared" si="91"/>
        <v>-0.16666666666666666</v>
      </c>
      <c r="AK42" s="43">
        <f>SUM(AK37:AK41)</f>
        <v>14</v>
      </c>
      <c r="AL42" s="59">
        <f t="shared" si="92"/>
        <v>1071.4285714285713</v>
      </c>
      <c r="AM42" s="135">
        <f t="shared" ref="AM42:AT42" si="103">SUM(AM37:AM41)</f>
        <v>8000</v>
      </c>
      <c r="AN42" s="135">
        <f t="shared" si="103"/>
        <v>7000</v>
      </c>
      <c r="AO42" s="135">
        <f t="shared" si="103"/>
        <v>6000</v>
      </c>
      <c r="AP42" s="135">
        <f t="shared" si="103"/>
        <v>5000</v>
      </c>
      <c r="AQ42" s="135">
        <f t="shared" si="103"/>
        <v>4000</v>
      </c>
      <c r="AR42" s="136">
        <f t="shared" si="103"/>
        <v>3000</v>
      </c>
      <c r="AS42" s="54">
        <f t="shared" si="103"/>
        <v>18000</v>
      </c>
      <c r="AT42" s="21">
        <f t="shared" si="103"/>
        <v>15000</v>
      </c>
      <c r="AU42" s="17">
        <f t="shared" si="93"/>
        <v>-3000</v>
      </c>
      <c r="AV42" s="44">
        <f t="shared" si="94"/>
        <v>-0.16666666666666666</v>
      </c>
      <c r="AW42" s="43">
        <f>SUM(AW37:AW41)</f>
        <v>14</v>
      </c>
      <c r="AX42" s="59">
        <f t="shared" si="95"/>
        <v>1071.4285714285713</v>
      </c>
      <c r="AY42" s="87">
        <f>SUM(AY37:AY41)</f>
        <v>72000</v>
      </c>
      <c r="AZ42" s="87">
        <f>SUM(AZ37:AZ41)</f>
        <v>60000</v>
      </c>
      <c r="BA42" s="17">
        <f t="shared" si="96"/>
        <v>-12000</v>
      </c>
      <c r="BB42" s="88">
        <f t="shared" si="97"/>
        <v>-0.16666666666666666</v>
      </c>
      <c r="BC42" s="89">
        <f>SUM(BC37:BC41)</f>
        <v>91</v>
      </c>
      <c r="BD42" s="125">
        <f t="shared" si="99"/>
        <v>659.34065934065939</v>
      </c>
      <c r="BE42" s="137"/>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row>
    <row r="43" spans="1:123" s="40" customFormat="1" ht="18" customHeight="1" x14ac:dyDescent="0.2">
      <c r="A43" s="33"/>
      <c r="B43" s="34"/>
      <c r="C43" s="35"/>
      <c r="D43" s="35"/>
      <c r="E43" s="35"/>
      <c r="F43" s="35"/>
      <c r="G43" s="35"/>
      <c r="H43" s="48"/>
      <c r="I43" s="35"/>
      <c r="J43" s="35"/>
      <c r="K43" s="35"/>
      <c r="L43" s="36"/>
      <c r="M43" s="36"/>
      <c r="N43" s="60"/>
      <c r="O43" s="35"/>
      <c r="P43" s="35"/>
      <c r="Q43" s="35"/>
      <c r="R43" s="35"/>
      <c r="S43" s="35"/>
      <c r="T43" s="48"/>
      <c r="U43" s="35"/>
      <c r="V43" s="35"/>
      <c r="W43" s="35"/>
      <c r="X43" s="36"/>
      <c r="Y43" s="36"/>
      <c r="Z43" s="60"/>
      <c r="AA43" s="35"/>
      <c r="AB43" s="35"/>
      <c r="AC43" s="35"/>
      <c r="AD43" s="35"/>
      <c r="AE43" s="35"/>
      <c r="AF43" s="48"/>
      <c r="AG43" s="35"/>
      <c r="AH43" s="35"/>
      <c r="AI43" s="35"/>
      <c r="AJ43" s="36"/>
      <c r="AK43" s="36"/>
      <c r="AL43" s="60"/>
      <c r="AM43" s="35"/>
      <c r="AN43" s="35"/>
      <c r="AO43" s="35"/>
      <c r="AP43" s="35"/>
      <c r="AQ43" s="35"/>
      <c r="AR43" s="48"/>
      <c r="AS43" s="35"/>
      <c r="AT43" s="35"/>
      <c r="AU43" s="35"/>
      <c r="AV43" s="36"/>
      <c r="AW43" s="36"/>
      <c r="AX43" s="60"/>
      <c r="AY43" s="37"/>
      <c r="AZ43" s="37"/>
      <c r="BA43" s="35"/>
      <c r="BB43" s="36"/>
      <c r="BC43" s="38"/>
      <c r="BD43" s="35"/>
      <c r="BE43" s="39"/>
      <c r="BF43" s="95"/>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7"/>
      <c r="DP43" s="97"/>
      <c r="DQ43" s="97"/>
      <c r="DR43" s="97"/>
      <c r="DS43" s="97"/>
    </row>
    <row r="44" spans="1:123" ht="18" customHeight="1" x14ac:dyDescent="0.2">
      <c r="A44" s="1"/>
      <c r="B44" s="27" t="s">
        <v>43</v>
      </c>
      <c r="C44" s="21"/>
      <c r="D44" s="21"/>
      <c r="E44" s="21"/>
      <c r="F44" s="21"/>
      <c r="G44" s="21"/>
      <c r="H44" s="49"/>
      <c r="I44" s="54"/>
      <c r="J44" s="21"/>
      <c r="K44" s="21"/>
      <c r="L44" s="20"/>
      <c r="M44" s="20"/>
      <c r="N44" s="61"/>
      <c r="O44" s="21"/>
      <c r="P44" s="21"/>
      <c r="Q44" s="21"/>
      <c r="R44" s="21"/>
      <c r="S44" s="21"/>
      <c r="T44" s="49"/>
      <c r="U44" s="54"/>
      <c r="V44" s="21"/>
      <c r="W44" s="21"/>
      <c r="X44" s="20"/>
      <c r="Y44" s="20"/>
      <c r="Z44" s="61"/>
      <c r="AA44" s="21"/>
      <c r="AB44" s="21"/>
      <c r="AC44" s="21"/>
      <c r="AD44" s="21"/>
      <c r="AE44" s="21"/>
      <c r="AF44" s="49"/>
      <c r="AG44" s="54"/>
      <c r="AH44" s="21"/>
      <c r="AI44" s="21"/>
      <c r="AJ44" s="20"/>
      <c r="AK44" s="20"/>
      <c r="AL44" s="61"/>
      <c r="AM44" s="21"/>
      <c r="AN44" s="21"/>
      <c r="AO44" s="21"/>
      <c r="AP44" s="21"/>
      <c r="AQ44" s="21"/>
      <c r="AR44" s="49"/>
      <c r="AS44" s="54"/>
      <c r="AT44" s="21"/>
      <c r="AU44" s="21"/>
      <c r="AV44" s="20"/>
      <c r="AW44" s="20"/>
      <c r="AX44" s="61"/>
      <c r="AY44" s="90"/>
      <c r="AZ44" s="90"/>
      <c r="BA44" s="91"/>
      <c r="BB44" s="91"/>
      <c r="BC44" s="92"/>
      <c r="BD44" s="123"/>
      <c r="BE44" s="134"/>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row>
    <row r="45" spans="1:123" ht="18" customHeight="1" x14ac:dyDescent="0.2">
      <c r="A45" s="1"/>
      <c r="B45" s="143" t="s">
        <v>44</v>
      </c>
      <c r="C45" s="14">
        <v>7000</v>
      </c>
      <c r="D45" s="14">
        <v>6000</v>
      </c>
      <c r="E45" s="14">
        <v>5000</v>
      </c>
      <c r="F45" s="14">
        <v>4000</v>
      </c>
      <c r="G45" s="14">
        <v>3000</v>
      </c>
      <c r="H45" s="47">
        <v>2000</v>
      </c>
      <c r="I45" s="53">
        <f t="shared" ref="I45:J49" si="104">SUM(C45,E45,G45)</f>
        <v>15000</v>
      </c>
      <c r="J45" s="22">
        <f t="shared" si="104"/>
        <v>12000</v>
      </c>
      <c r="K45" s="16">
        <f>J45-I45</f>
        <v>-3000</v>
      </c>
      <c r="L45" s="23">
        <f>IFERROR((J45-I45)/I45,"")</f>
        <v>-0.2</v>
      </c>
      <c r="M45" s="24">
        <v>5</v>
      </c>
      <c r="N45" s="58">
        <f>IFERROR(J45/M45,"")</f>
        <v>2400</v>
      </c>
      <c r="O45" s="14">
        <v>7000</v>
      </c>
      <c r="P45" s="14">
        <v>6000</v>
      </c>
      <c r="Q45" s="14">
        <v>5000</v>
      </c>
      <c r="R45" s="14">
        <v>4000</v>
      </c>
      <c r="S45" s="14">
        <v>3000</v>
      </c>
      <c r="T45" s="47">
        <v>2000</v>
      </c>
      <c r="U45" s="53">
        <f t="shared" ref="U45:V49" si="105">SUM(O45,Q45,S45)</f>
        <v>15000</v>
      </c>
      <c r="V45" s="22">
        <f t="shared" si="105"/>
        <v>12000</v>
      </c>
      <c r="W45" s="16">
        <f>V45-U45</f>
        <v>-3000</v>
      </c>
      <c r="X45" s="23">
        <f>IFERROR((V45-U45)/U45,"")</f>
        <v>-0.2</v>
      </c>
      <c r="Y45" s="24">
        <v>6</v>
      </c>
      <c r="Z45" s="58">
        <f>IFERROR(V45/Y45,"")</f>
        <v>2000</v>
      </c>
      <c r="AA45" s="14">
        <v>7000</v>
      </c>
      <c r="AB45" s="14">
        <v>6000</v>
      </c>
      <c r="AC45" s="14">
        <v>5000</v>
      </c>
      <c r="AD45" s="14">
        <v>4000</v>
      </c>
      <c r="AE45" s="14">
        <v>3000</v>
      </c>
      <c r="AF45" s="47">
        <v>2000</v>
      </c>
      <c r="AG45" s="53">
        <f t="shared" ref="AG45:AH49" si="106">SUM(AA45,AC45,AE45)</f>
        <v>15000</v>
      </c>
      <c r="AH45" s="22">
        <f t="shared" si="106"/>
        <v>12000</v>
      </c>
      <c r="AI45" s="16">
        <f>AH45-AG45</f>
        <v>-3000</v>
      </c>
      <c r="AJ45" s="23">
        <f>IFERROR((AH45-AG45)/AG45,"")</f>
        <v>-0.2</v>
      </c>
      <c r="AK45" s="24">
        <v>5</v>
      </c>
      <c r="AL45" s="58">
        <f>IFERROR(AH45/AK45,"")</f>
        <v>2400</v>
      </c>
      <c r="AM45" s="14">
        <v>7000</v>
      </c>
      <c r="AN45" s="14">
        <v>6000</v>
      </c>
      <c r="AO45" s="14">
        <v>5000</v>
      </c>
      <c r="AP45" s="14">
        <v>4000</v>
      </c>
      <c r="AQ45" s="14">
        <v>3000</v>
      </c>
      <c r="AR45" s="47">
        <v>2000</v>
      </c>
      <c r="AS45" s="53">
        <f t="shared" ref="AS45:AT49" si="107">SUM(AM45,AO45,AQ45)</f>
        <v>15000</v>
      </c>
      <c r="AT45" s="22">
        <f t="shared" si="107"/>
        <v>12000</v>
      </c>
      <c r="AU45" s="16">
        <f>AT45-AS45</f>
        <v>-3000</v>
      </c>
      <c r="AV45" s="23">
        <f>IFERROR((AT45-AS45)/AS45,"")</f>
        <v>-0.2</v>
      </c>
      <c r="AW45" s="24">
        <v>5</v>
      </c>
      <c r="AX45" s="58">
        <f>IFERROR(AT45/AW45,"")</f>
        <v>2400</v>
      </c>
      <c r="AY45" s="25">
        <f t="shared" ref="AY45:AZ49" si="108">SUM(I45,U45,AG45,AS45)</f>
        <v>60000</v>
      </c>
      <c r="AZ45" s="25">
        <f t="shared" si="108"/>
        <v>48000</v>
      </c>
      <c r="BA45" s="77">
        <f>AZ45-AY45</f>
        <v>-12000</v>
      </c>
      <c r="BB45" s="78">
        <f>IFERROR((AZ45-AY45)/AY45,"")</f>
        <v>-0.2</v>
      </c>
      <c r="BC45" s="79">
        <f>SUM(M45,Y45,AK45,AW45)</f>
        <v>21</v>
      </c>
      <c r="BD45" s="124">
        <f>IFERROR(AZ45/BC45,"")</f>
        <v>2285.7142857142858</v>
      </c>
      <c r="BE45" s="102" t="s">
        <v>69</v>
      </c>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row>
    <row r="46" spans="1:123" ht="18" customHeight="1" x14ac:dyDescent="0.2">
      <c r="A46" s="1"/>
      <c r="B46" s="143" t="s">
        <v>45</v>
      </c>
      <c r="C46" s="14"/>
      <c r="D46" s="14"/>
      <c r="E46" s="14"/>
      <c r="F46" s="14"/>
      <c r="G46" s="14"/>
      <c r="H46" s="47"/>
      <c r="I46" s="53">
        <f t="shared" si="104"/>
        <v>0</v>
      </c>
      <c r="J46" s="22">
        <f t="shared" si="104"/>
        <v>0</v>
      </c>
      <c r="K46" s="16">
        <f t="shared" ref="K46:K50" si="109">J46-I46</f>
        <v>0</v>
      </c>
      <c r="L46" s="23" t="str">
        <f t="shared" ref="L46:L50" si="110">IFERROR((J46-I46)/I46,"")</f>
        <v/>
      </c>
      <c r="M46" s="24">
        <v>2</v>
      </c>
      <c r="N46" s="58">
        <f t="shared" ref="N46:N50" si="111">IFERROR(J46/M46,"")</f>
        <v>0</v>
      </c>
      <c r="O46" s="14"/>
      <c r="P46" s="14"/>
      <c r="Q46" s="14"/>
      <c r="R46" s="14"/>
      <c r="S46" s="14"/>
      <c r="T46" s="47"/>
      <c r="U46" s="53">
        <f t="shared" si="105"/>
        <v>0</v>
      </c>
      <c r="V46" s="22">
        <f t="shared" si="105"/>
        <v>0</v>
      </c>
      <c r="W46" s="16">
        <f t="shared" ref="W46:W50" si="112">V46-U46</f>
        <v>0</v>
      </c>
      <c r="X46" s="23" t="str">
        <f t="shared" ref="X46:X50" si="113">IFERROR((V46-U46)/U46,"")</f>
        <v/>
      </c>
      <c r="Y46" s="24">
        <v>6</v>
      </c>
      <c r="Z46" s="58">
        <f t="shared" ref="Z46:Z50" si="114">IFERROR(V46/Y46,"")</f>
        <v>0</v>
      </c>
      <c r="AA46" s="14"/>
      <c r="AB46" s="14"/>
      <c r="AC46" s="14"/>
      <c r="AD46" s="14"/>
      <c r="AE46" s="14"/>
      <c r="AF46" s="47"/>
      <c r="AG46" s="53">
        <f t="shared" si="106"/>
        <v>0</v>
      </c>
      <c r="AH46" s="22">
        <f t="shared" si="106"/>
        <v>0</v>
      </c>
      <c r="AI46" s="16">
        <f t="shared" ref="AI46:AI50" si="115">AH46-AG46</f>
        <v>0</v>
      </c>
      <c r="AJ46" s="23" t="str">
        <f t="shared" ref="AJ46:AJ50" si="116">IFERROR((AH46-AG46)/AG46,"")</f>
        <v/>
      </c>
      <c r="AK46" s="24">
        <v>2</v>
      </c>
      <c r="AL46" s="58">
        <f t="shared" ref="AL46:AL50" si="117">IFERROR(AH46/AK46,"")</f>
        <v>0</v>
      </c>
      <c r="AM46" s="14"/>
      <c r="AN46" s="14"/>
      <c r="AO46" s="14"/>
      <c r="AP46" s="14"/>
      <c r="AQ46" s="14"/>
      <c r="AR46" s="47"/>
      <c r="AS46" s="53">
        <f t="shared" si="107"/>
        <v>0</v>
      </c>
      <c r="AT46" s="22">
        <f t="shared" si="107"/>
        <v>0</v>
      </c>
      <c r="AU46" s="16">
        <f t="shared" ref="AU46:AU50" si="118">AT46-AS46</f>
        <v>0</v>
      </c>
      <c r="AV46" s="23" t="str">
        <f t="shared" ref="AV46:AV50" si="119">IFERROR((AT46-AS46)/AS46,"")</f>
        <v/>
      </c>
      <c r="AW46" s="24">
        <v>2</v>
      </c>
      <c r="AX46" s="58">
        <f t="shared" ref="AX46:AX50" si="120">IFERROR(AT46/AW46,"")</f>
        <v>0</v>
      </c>
      <c r="AY46" s="25">
        <f t="shared" si="108"/>
        <v>0</v>
      </c>
      <c r="AZ46" s="25">
        <f t="shared" si="108"/>
        <v>0</v>
      </c>
      <c r="BA46" s="77">
        <f t="shared" ref="BA46:BA50" si="121">AZ46-AY46</f>
        <v>0</v>
      </c>
      <c r="BB46" s="78" t="str">
        <f t="shared" ref="BB46:BB50" si="122">IFERROR((AZ46-AY46)/AY46,"")</f>
        <v/>
      </c>
      <c r="BC46" s="79">
        <f t="shared" ref="BC46:BC49" si="123">SUM(M46,Y46,AK46,AW46)</f>
        <v>12</v>
      </c>
      <c r="BD46" s="124">
        <f t="shared" ref="BD46:BD50" si="124">IFERROR(AZ46/BC46,"")</f>
        <v>0</v>
      </c>
      <c r="BE46" s="102" t="s">
        <v>69</v>
      </c>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row>
    <row r="47" spans="1:123" ht="18" customHeight="1" x14ac:dyDescent="0.2">
      <c r="A47" s="1"/>
      <c r="B47" s="143" t="s">
        <v>46</v>
      </c>
      <c r="C47" s="14"/>
      <c r="D47" s="14"/>
      <c r="E47" s="14"/>
      <c r="F47" s="14"/>
      <c r="G47" s="14"/>
      <c r="H47" s="47"/>
      <c r="I47" s="53">
        <f t="shared" si="104"/>
        <v>0</v>
      </c>
      <c r="J47" s="22">
        <f t="shared" si="104"/>
        <v>0</v>
      </c>
      <c r="K47" s="16">
        <f t="shared" si="109"/>
        <v>0</v>
      </c>
      <c r="L47" s="23" t="str">
        <f t="shared" si="110"/>
        <v/>
      </c>
      <c r="M47" s="24">
        <v>1</v>
      </c>
      <c r="N47" s="58">
        <f t="shared" si="111"/>
        <v>0</v>
      </c>
      <c r="O47" s="14"/>
      <c r="P47" s="14"/>
      <c r="Q47" s="14"/>
      <c r="R47" s="14"/>
      <c r="S47" s="14"/>
      <c r="T47" s="47"/>
      <c r="U47" s="53">
        <f t="shared" si="105"/>
        <v>0</v>
      </c>
      <c r="V47" s="22">
        <f t="shared" si="105"/>
        <v>0</v>
      </c>
      <c r="W47" s="16">
        <f t="shared" si="112"/>
        <v>0</v>
      </c>
      <c r="X47" s="23" t="str">
        <f t="shared" si="113"/>
        <v/>
      </c>
      <c r="Y47" s="24">
        <v>8</v>
      </c>
      <c r="Z47" s="58">
        <f t="shared" si="114"/>
        <v>0</v>
      </c>
      <c r="AA47" s="14"/>
      <c r="AB47" s="14"/>
      <c r="AC47" s="14"/>
      <c r="AD47" s="14"/>
      <c r="AE47" s="14"/>
      <c r="AF47" s="47"/>
      <c r="AG47" s="53">
        <f t="shared" si="106"/>
        <v>0</v>
      </c>
      <c r="AH47" s="22">
        <f t="shared" si="106"/>
        <v>0</v>
      </c>
      <c r="AI47" s="16">
        <f t="shared" si="115"/>
        <v>0</v>
      </c>
      <c r="AJ47" s="23" t="str">
        <f t="shared" si="116"/>
        <v/>
      </c>
      <c r="AK47" s="24">
        <v>3</v>
      </c>
      <c r="AL47" s="58">
        <f t="shared" si="117"/>
        <v>0</v>
      </c>
      <c r="AM47" s="14"/>
      <c r="AN47" s="14"/>
      <c r="AO47" s="14"/>
      <c r="AP47" s="14"/>
      <c r="AQ47" s="14"/>
      <c r="AR47" s="47"/>
      <c r="AS47" s="53">
        <f t="shared" si="107"/>
        <v>0</v>
      </c>
      <c r="AT47" s="22">
        <f t="shared" si="107"/>
        <v>0</v>
      </c>
      <c r="AU47" s="16">
        <f t="shared" si="118"/>
        <v>0</v>
      </c>
      <c r="AV47" s="23" t="str">
        <f t="shared" si="119"/>
        <v/>
      </c>
      <c r="AW47" s="24">
        <v>3</v>
      </c>
      <c r="AX47" s="58">
        <f t="shared" si="120"/>
        <v>0</v>
      </c>
      <c r="AY47" s="25">
        <f t="shared" si="108"/>
        <v>0</v>
      </c>
      <c r="AZ47" s="25">
        <f t="shared" si="108"/>
        <v>0</v>
      </c>
      <c r="BA47" s="77">
        <f t="shared" si="121"/>
        <v>0</v>
      </c>
      <c r="BB47" s="78" t="str">
        <f t="shared" si="122"/>
        <v/>
      </c>
      <c r="BC47" s="79">
        <f t="shared" si="123"/>
        <v>15</v>
      </c>
      <c r="BD47" s="124">
        <f t="shared" si="124"/>
        <v>0</v>
      </c>
      <c r="BE47" s="102" t="s">
        <v>69</v>
      </c>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row>
    <row r="48" spans="1:123" ht="18" customHeight="1" x14ac:dyDescent="0.2">
      <c r="A48" s="1"/>
      <c r="B48" s="143" t="s">
        <v>47</v>
      </c>
      <c r="C48" s="14"/>
      <c r="D48" s="14"/>
      <c r="E48" s="14"/>
      <c r="F48" s="14"/>
      <c r="G48" s="14"/>
      <c r="H48" s="47"/>
      <c r="I48" s="53">
        <f t="shared" si="104"/>
        <v>0</v>
      </c>
      <c r="J48" s="22">
        <f t="shared" si="104"/>
        <v>0</v>
      </c>
      <c r="K48" s="16">
        <f t="shared" si="109"/>
        <v>0</v>
      </c>
      <c r="L48" s="23" t="str">
        <f t="shared" si="110"/>
        <v/>
      </c>
      <c r="M48" s="24">
        <v>4</v>
      </c>
      <c r="N48" s="58">
        <f t="shared" si="111"/>
        <v>0</v>
      </c>
      <c r="O48" s="14"/>
      <c r="P48" s="14"/>
      <c r="Q48" s="14"/>
      <c r="R48" s="14"/>
      <c r="S48" s="14"/>
      <c r="T48" s="47"/>
      <c r="U48" s="53">
        <f t="shared" si="105"/>
        <v>0</v>
      </c>
      <c r="V48" s="22">
        <f t="shared" si="105"/>
        <v>0</v>
      </c>
      <c r="W48" s="16">
        <f t="shared" si="112"/>
        <v>0</v>
      </c>
      <c r="X48" s="23" t="str">
        <f t="shared" si="113"/>
        <v/>
      </c>
      <c r="Y48" s="24">
        <v>4</v>
      </c>
      <c r="Z48" s="58">
        <f t="shared" si="114"/>
        <v>0</v>
      </c>
      <c r="AA48" s="14"/>
      <c r="AB48" s="14"/>
      <c r="AC48" s="14"/>
      <c r="AD48" s="14"/>
      <c r="AE48" s="14"/>
      <c r="AF48" s="47"/>
      <c r="AG48" s="53">
        <f t="shared" si="106"/>
        <v>0</v>
      </c>
      <c r="AH48" s="22">
        <f t="shared" si="106"/>
        <v>0</v>
      </c>
      <c r="AI48" s="16">
        <f t="shared" si="115"/>
        <v>0</v>
      </c>
      <c r="AJ48" s="23" t="str">
        <f t="shared" si="116"/>
        <v/>
      </c>
      <c r="AK48" s="24">
        <v>4</v>
      </c>
      <c r="AL48" s="58">
        <f t="shared" si="117"/>
        <v>0</v>
      </c>
      <c r="AM48" s="14"/>
      <c r="AN48" s="14"/>
      <c r="AO48" s="14"/>
      <c r="AP48" s="14"/>
      <c r="AQ48" s="14"/>
      <c r="AR48" s="47"/>
      <c r="AS48" s="53">
        <f t="shared" si="107"/>
        <v>0</v>
      </c>
      <c r="AT48" s="22">
        <f t="shared" si="107"/>
        <v>0</v>
      </c>
      <c r="AU48" s="16">
        <f t="shared" si="118"/>
        <v>0</v>
      </c>
      <c r="AV48" s="23" t="str">
        <f t="shared" si="119"/>
        <v/>
      </c>
      <c r="AW48" s="24">
        <v>4</v>
      </c>
      <c r="AX48" s="58">
        <f t="shared" si="120"/>
        <v>0</v>
      </c>
      <c r="AY48" s="25">
        <f t="shared" si="108"/>
        <v>0</v>
      </c>
      <c r="AZ48" s="25">
        <f t="shared" si="108"/>
        <v>0</v>
      </c>
      <c r="BA48" s="77">
        <f t="shared" si="121"/>
        <v>0</v>
      </c>
      <c r="BB48" s="78" t="str">
        <f t="shared" si="122"/>
        <v/>
      </c>
      <c r="BC48" s="79">
        <f t="shared" si="123"/>
        <v>16</v>
      </c>
      <c r="BD48" s="124">
        <f t="shared" si="124"/>
        <v>0</v>
      </c>
      <c r="BE48" s="102" t="s">
        <v>69</v>
      </c>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row>
    <row r="49" spans="1:123" ht="18" customHeight="1" x14ac:dyDescent="0.2">
      <c r="A49" s="1"/>
      <c r="B49" s="143"/>
      <c r="C49" s="14"/>
      <c r="D49" s="14"/>
      <c r="E49" s="14"/>
      <c r="F49" s="14"/>
      <c r="G49" s="14"/>
      <c r="H49" s="47"/>
      <c r="I49" s="53">
        <f t="shared" si="104"/>
        <v>0</v>
      </c>
      <c r="J49" s="22">
        <f t="shared" si="104"/>
        <v>0</v>
      </c>
      <c r="K49" s="16">
        <f t="shared" si="109"/>
        <v>0</v>
      </c>
      <c r="L49" s="23" t="str">
        <f t="shared" si="110"/>
        <v/>
      </c>
      <c r="M49" s="24">
        <v>0</v>
      </c>
      <c r="N49" s="58" t="str">
        <f t="shared" si="111"/>
        <v/>
      </c>
      <c r="O49" s="14"/>
      <c r="P49" s="14"/>
      <c r="Q49" s="14"/>
      <c r="R49" s="14"/>
      <c r="S49" s="14"/>
      <c r="T49" s="47"/>
      <c r="U49" s="53">
        <f t="shared" si="105"/>
        <v>0</v>
      </c>
      <c r="V49" s="22">
        <f t="shared" si="105"/>
        <v>0</v>
      </c>
      <c r="W49" s="16">
        <f t="shared" si="112"/>
        <v>0</v>
      </c>
      <c r="X49" s="23" t="str">
        <f t="shared" si="113"/>
        <v/>
      </c>
      <c r="Y49" s="24">
        <v>0</v>
      </c>
      <c r="Z49" s="58" t="str">
        <f t="shared" si="114"/>
        <v/>
      </c>
      <c r="AA49" s="14"/>
      <c r="AB49" s="14"/>
      <c r="AC49" s="14"/>
      <c r="AD49" s="14"/>
      <c r="AE49" s="14"/>
      <c r="AF49" s="47"/>
      <c r="AG49" s="53">
        <f t="shared" si="106"/>
        <v>0</v>
      </c>
      <c r="AH49" s="22">
        <f t="shared" si="106"/>
        <v>0</v>
      </c>
      <c r="AI49" s="16">
        <f t="shared" si="115"/>
        <v>0</v>
      </c>
      <c r="AJ49" s="23" t="str">
        <f t="shared" si="116"/>
        <v/>
      </c>
      <c r="AK49" s="24">
        <v>0</v>
      </c>
      <c r="AL49" s="58" t="str">
        <f t="shared" si="117"/>
        <v/>
      </c>
      <c r="AM49" s="14"/>
      <c r="AN49" s="14"/>
      <c r="AO49" s="14"/>
      <c r="AP49" s="14"/>
      <c r="AQ49" s="14"/>
      <c r="AR49" s="47"/>
      <c r="AS49" s="53">
        <f t="shared" si="107"/>
        <v>0</v>
      </c>
      <c r="AT49" s="22">
        <f t="shared" si="107"/>
        <v>0</v>
      </c>
      <c r="AU49" s="16">
        <f t="shared" si="118"/>
        <v>0</v>
      </c>
      <c r="AV49" s="23" t="str">
        <f t="shared" si="119"/>
        <v/>
      </c>
      <c r="AW49" s="24">
        <v>0</v>
      </c>
      <c r="AX49" s="58" t="str">
        <f t="shared" si="120"/>
        <v/>
      </c>
      <c r="AY49" s="25">
        <f t="shared" si="108"/>
        <v>0</v>
      </c>
      <c r="AZ49" s="25">
        <f t="shared" si="108"/>
        <v>0</v>
      </c>
      <c r="BA49" s="77">
        <f t="shared" si="121"/>
        <v>0</v>
      </c>
      <c r="BB49" s="78" t="str">
        <f t="shared" si="122"/>
        <v/>
      </c>
      <c r="BC49" s="79">
        <f t="shared" si="123"/>
        <v>0</v>
      </c>
      <c r="BD49" s="124" t="str">
        <f t="shared" si="124"/>
        <v/>
      </c>
      <c r="BE49" s="102" t="s">
        <v>69</v>
      </c>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row>
    <row r="50" spans="1:123" ht="18" customHeight="1" x14ac:dyDescent="0.2">
      <c r="A50" s="1"/>
      <c r="B50" s="138" t="s">
        <v>27</v>
      </c>
      <c r="C50" s="135">
        <f t="shared" ref="C50:J50" si="125">SUM(C45:C49)</f>
        <v>7000</v>
      </c>
      <c r="D50" s="135">
        <f t="shared" si="125"/>
        <v>6000</v>
      </c>
      <c r="E50" s="135">
        <f t="shared" si="125"/>
        <v>5000</v>
      </c>
      <c r="F50" s="135">
        <f t="shared" si="125"/>
        <v>4000</v>
      </c>
      <c r="G50" s="135">
        <f t="shared" si="125"/>
        <v>3000</v>
      </c>
      <c r="H50" s="136">
        <f t="shared" si="125"/>
        <v>2000</v>
      </c>
      <c r="I50" s="54">
        <f t="shared" si="125"/>
        <v>15000</v>
      </c>
      <c r="J50" s="21">
        <f t="shared" si="125"/>
        <v>12000</v>
      </c>
      <c r="K50" s="17">
        <f t="shared" si="109"/>
        <v>-3000</v>
      </c>
      <c r="L50" s="44">
        <f t="shared" si="110"/>
        <v>-0.2</v>
      </c>
      <c r="M50" s="43">
        <f>SUM(M45:M49)</f>
        <v>12</v>
      </c>
      <c r="N50" s="59">
        <f t="shared" si="111"/>
        <v>1000</v>
      </c>
      <c r="O50" s="135">
        <f t="shared" ref="O50:V50" si="126">SUM(O45:O49)</f>
        <v>7000</v>
      </c>
      <c r="P50" s="135">
        <f t="shared" si="126"/>
        <v>6000</v>
      </c>
      <c r="Q50" s="135">
        <f t="shared" si="126"/>
        <v>5000</v>
      </c>
      <c r="R50" s="135">
        <f t="shared" si="126"/>
        <v>4000</v>
      </c>
      <c r="S50" s="135">
        <f t="shared" si="126"/>
        <v>3000</v>
      </c>
      <c r="T50" s="136">
        <f t="shared" si="126"/>
        <v>2000</v>
      </c>
      <c r="U50" s="54">
        <f t="shared" si="126"/>
        <v>15000</v>
      </c>
      <c r="V50" s="21">
        <f t="shared" si="126"/>
        <v>12000</v>
      </c>
      <c r="W50" s="17">
        <f t="shared" si="112"/>
        <v>-3000</v>
      </c>
      <c r="X50" s="44">
        <f t="shared" si="113"/>
        <v>-0.2</v>
      </c>
      <c r="Y50" s="43">
        <f>SUM(Y45:Y49)</f>
        <v>24</v>
      </c>
      <c r="Z50" s="59">
        <f t="shared" si="114"/>
        <v>500</v>
      </c>
      <c r="AA50" s="135">
        <f t="shared" ref="AA50:AH50" si="127">SUM(AA45:AA49)</f>
        <v>7000</v>
      </c>
      <c r="AB50" s="135">
        <f t="shared" si="127"/>
        <v>6000</v>
      </c>
      <c r="AC50" s="135">
        <f t="shared" si="127"/>
        <v>5000</v>
      </c>
      <c r="AD50" s="135">
        <f t="shared" si="127"/>
        <v>4000</v>
      </c>
      <c r="AE50" s="135">
        <f t="shared" si="127"/>
        <v>3000</v>
      </c>
      <c r="AF50" s="136">
        <f t="shared" si="127"/>
        <v>2000</v>
      </c>
      <c r="AG50" s="54">
        <f t="shared" si="127"/>
        <v>15000</v>
      </c>
      <c r="AH50" s="21">
        <f t="shared" si="127"/>
        <v>12000</v>
      </c>
      <c r="AI50" s="17">
        <f t="shared" si="115"/>
        <v>-3000</v>
      </c>
      <c r="AJ50" s="44">
        <f t="shared" si="116"/>
        <v>-0.2</v>
      </c>
      <c r="AK50" s="43">
        <f>SUM(AK45:AK49)</f>
        <v>14</v>
      </c>
      <c r="AL50" s="59">
        <f t="shared" si="117"/>
        <v>857.14285714285711</v>
      </c>
      <c r="AM50" s="135">
        <f t="shared" ref="AM50:AT50" si="128">SUM(AM45:AM49)</f>
        <v>7000</v>
      </c>
      <c r="AN50" s="135">
        <f t="shared" si="128"/>
        <v>6000</v>
      </c>
      <c r="AO50" s="135">
        <f t="shared" si="128"/>
        <v>5000</v>
      </c>
      <c r="AP50" s="135">
        <f t="shared" si="128"/>
        <v>4000</v>
      </c>
      <c r="AQ50" s="135">
        <f t="shared" si="128"/>
        <v>3000</v>
      </c>
      <c r="AR50" s="136">
        <f t="shared" si="128"/>
        <v>2000</v>
      </c>
      <c r="AS50" s="54">
        <f t="shared" si="128"/>
        <v>15000</v>
      </c>
      <c r="AT50" s="21">
        <f t="shared" si="128"/>
        <v>12000</v>
      </c>
      <c r="AU50" s="17">
        <f t="shared" si="118"/>
        <v>-3000</v>
      </c>
      <c r="AV50" s="44">
        <f t="shared" si="119"/>
        <v>-0.2</v>
      </c>
      <c r="AW50" s="43">
        <f>SUM(AW45:AW49)</f>
        <v>14</v>
      </c>
      <c r="AX50" s="59">
        <f t="shared" si="120"/>
        <v>857.14285714285711</v>
      </c>
      <c r="AY50" s="87">
        <f>SUM(AY45:AY49)</f>
        <v>60000</v>
      </c>
      <c r="AZ50" s="87">
        <f>SUM(AZ45:AZ49)</f>
        <v>48000</v>
      </c>
      <c r="BA50" s="17">
        <f t="shared" si="121"/>
        <v>-12000</v>
      </c>
      <c r="BB50" s="88">
        <f t="shared" si="122"/>
        <v>-0.2</v>
      </c>
      <c r="BC50" s="89">
        <f>SUM(BC45:BC49)</f>
        <v>64</v>
      </c>
      <c r="BD50" s="125">
        <f t="shared" si="124"/>
        <v>750</v>
      </c>
      <c r="BE50" s="137"/>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row>
    <row r="51" spans="1:123" s="40" customFormat="1" ht="18" customHeight="1" x14ac:dyDescent="0.2">
      <c r="A51" s="33"/>
      <c r="B51" s="34"/>
      <c r="C51" s="35"/>
      <c r="D51" s="35"/>
      <c r="E51" s="35"/>
      <c r="F51" s="35"/>
      <c r="G51" s="35"/>
      <c r="H51" s="48"/>
      <c r="I51" s="35"/>
      <c r="J51" s="35"/>
      <c r="K51" s="35"/>
      <c r="L51" s="36"/>
      <c r="M51" s="36"/>
      <c r="N51" s="60"/>
      <c r="O51" s="35"/>
      <c r="P51" s="35"/>
      <c r="Q51" s="35"/>
      <c r="R51" s="35"/>
      <c r="S51" s="35"/>
      <c r="T51" s="48"/>
      <c r="U51" s="35"/>
      <c r="V51" s="35"/>
      <c r="W51" s="35"/>
      <c r="X51" s="36"/>
      <c r="Y51" s="36"/>
      <c r="Z51" s="60"/>
      <c r="AA51" s="35"/>
      <c r="AB51" s="35"/>
      <c r="AC51" s="35"/>
      <c r="AD51" s="35"/>
      <c r="AE51" s="35"/>
      <c r="AF51" s="48"/>
      <c r="AG51" s="35"/>
      <c r="AH51" s="35"/>
      <c r="AI51" s="35"/>
      <c r="AJ51" s="36"/>
      <c r="AK51" s="36">
        <v>10</v>
      </c>
      <c r="AL51" s="60"/>
      <c r="AM51" s="35"/>
      <c r="AN51" s="35"/>
      <c r="AO51" s="35"/>
      <c r="AP51" s="35"/>
      <c r="AQ51" s="35"/>
      <c r="AR51" s="48"/>
      <c r="AS51" s="35"/>
      <c r="AT51" s="35"/>
      <c r="AU51" s="35"/>
      <c r="AV51" s="36"/>
      <c r="AW51" s="36"/>
      <c r="AX51" s="60"/>
      <c r="AY51" s="37"/>
      <c r="AZ51" s="37"/>
      <c r="BA51" s="35"/>
      <c r="BB51" s="36"/>
      <c r="BC51" s="38"/>
      <c r="BD51" s="35"/>
      <c r="BE51" s="39"/>
      <c r="BF51" s="95"/>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7"/>
      <c r="DP51" s="97"/>
      <c r="DQ51" s="97"/>
      <c r="DR51" s="97"/>
      <c r="DS51" s="97"/>
    </row>
    <row r="52" spans="1:123" ht="18" customHeight="1" x14ac:dyDescent="0.2">
      <c r="A52" s="1"/>
      <c r="B52" s="27" t="s">
        <v>48</v>
      </c>
      <c r="C52" s="21"/>
      <c r="D52" s="21"/>
      <c r="E52" s="21"/>
      <c r="F52" s="21"/>
      <c r="G52" s="21"/>
      <c r="H52" s="49"/>
      <c r="I52" s="54"/>
      <c r="J52" s="21"/>
      <c r="K52" s="21"/>
      <c r="L52" s="20"/>
      <c r="M52" s="20"/>
      <c r="N52" s="61"/>
      <c r="O52" s="21"/>
      <c r="P52" s="21"/>
      <c r="Q52" s="21"/>
      <c r="R52" s="21"/>
      <c r="S52" s="21"/>
      <c r="T52" s="49"/>
      <c r="U52" s="54"/>
      <c r="V52" s="21"/>
      <c r="W52" s="21"/>
      <c r="X52" s="20"/>
      <c r="Y52" s="20"/>
      <c r="Z52" s="61"/>
      <c r="AA52" s="21"/>
      <c r="AB52" s="21"/>
      <c r="AC52" s="21"/>
      <c r="AD52" s="21"/>
      <c r="AE52" s="21"/>
      <c r="AF52" s="49"/>
      <c r="AG52" s="54"/>
      <c r="AH52" s="21"/>
      <c r="AI52" s="21"/>
      <c r="AJ52" s="20"/>
      <c r="AK52" s="20"/>
      <c r="AL52" s="61"/>
      <c r="AM52" s="21"/>
      <c r="AN52" s="21"/>
      <c r="AO52" s="21"/>
      <c r="AP52" s="21"/>
      <c r="AQ52" s="21"/>
      <c r="AR52" s="49"/>
      <c r="AS52" s="54"/>
      <c r="AT52" s="21"/>
      <c r="AU52" s="21"/>
      <c r="AV52" s="20"/>
      <c r="AW52" s="20"/>
      <c r="AX52" s="61"/>
      <c r="AY52" s="90"/>
      <c r="AZ52" s="90"/>
      <c r="BA52" s="91"/>
      <c r="BB52" s="91"/>
      <c r="BC52" s="92"/>
      <c r="BD52" s="123"/>
      <c r="BE52" s="134"/>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row>
    <row r="53" spans="1:123" ht="18" customHeight="1" x14ac:dyDescent="0.2">
      <c r="A53" s="1"/>
      <c r="B53" s="143" t="s">
        <v>49</v>
      </c>
      <c r="C53" s="14">
        <v>6000</v>
      </c>
      <c r="D53" s="14">
        <v>5000</v>
      </c>
      <c r="E53" s="14">
        <v>4000</v>
      </c>
      <c r="F53" s="14">
        <v>3000</v>
      </c>
      <c r="G53" s="14">
        <v>2000</v>
      </c>
      <c r="H53" s="47">
        <v>1000</v>
      </c>
      <c r="I53" s="53">
        <f t="shared" ref="I53:J57" si="129">SUM(C53,E53,G53)</f>
        <v>12000</v>
      </c>
      <c r="J53" s="22">
        <f t="shared" si="129"/>
        <v>9000</v>
      </c>
      <c r="K53" s="16">
        <f>J53-I53</f>
        <v>-3000</v>
      </c>
      <c r="L53" s="23">
        <f>IFERROR((J53-I53)/I53,"")</f>
        <v>-0.25</v>
      </c>
      <c r="M53" s="24">
        <v>12</v>
      </c>
      <c r="N53" s="58">
        <f>IFERROR(J53/M53,"")</f>
        <v>750</v>
      </c>
      <c r="O53" s="14">
        <v>6000</v>
      </c>
      <c r="P53" s="14">
        <v>5000</v>
      </c>
      <c r="Q53" s="14">
        <v>4000</v>
      </c>
      <c r="R53" s="14">
        <v>3000</v>
      </c>
      <c r="S53" s="14">
        <v>2000</v>
      </c>
      <c r="T53" s="47">
        <v>1000</v>
      </c>
      <c r="U53" s="53">
        <f t="shared" ref="U53:V57" si="130">SUM(O53,Q53,S53)</f>
        <v>12000</v>
      </c>
      <c r="V53" s="22">
        <f t="shared" si="130"/>
        <v>9000</v>
      </c>
      <c r="W53" s="16">
        <f>V53-U53</f>
        <v>-3000</v>
      </c>
      <c r="X53" s="23">
        <f>IFERROR((V53-U53)/U53,"")</f>
        <v>-0.25</v>
      </c>
      <c r="Y53" s="24">
        <v>8</v>
      </c>
      <c r="Z53" s="58">
        <f>IFERROR(V53/Y53,"")</f>
        <v>1125</v>
      </c>
      <c r="AA53" s="14">
        <v>6000</v>
      </c>
      <c r="AB53" s="14">
        <v>5000</v>
      </c>
      <c r="AC53" s="14">
        <v>4000</v>
      </c>
      <c r="AD53" s="14">
        <v>3000</v>
      </c>
      <c r="AE53" s="14">
        <v>2000</v>
      </c>
      <c r="AF53" s="47">
        <v>1000</v>
      </c>
      <c r="AG53" s="53">
        <f t="shared" ref="AG53:AH57" si="131">SUM(AA53,AC53,AE53)</f>
        <v>12000</v>
      </c>
      <c r="AH53" s="22">
        <f t="shared" si="131"/>
        <v>9000</v>
      </c>
      <c r="AI53" s="16">
        <f>AH53-AG53</f>
        <v>-3000</v>
      </c>
      <c r="AJ53" s="23">
        <f>IFERROR((AH53-AG53)/AG53,"")</f>
        <v>-0.25</v>
      </c>
      <c r="AK53" s="24">
        <v>5</v>
      </c>
      <c r="AL53" s="58">
        <f>IFERROR(AH53/AK53,"")</f>
        <v>1800</v>
      </c>
      <c r="AM53" s="14">
        <v>6000</v>
      </c>
      <c r="AN53" s="14">
        <v>5000</v>
      </c>
      <c r="AO53" s="14">
        <v>4000</v>
      </c>
      <c r="AP53" s="14">
        <v>3000</v>
      </c>
      <c r="AQ53" s="14">
        <v>2000</v>
      </c>
      <c r="AR53" s="47">
        <v>1000</v>
      </c>
      <c r="AS53" s="53">
        <f t="shared" ref="AS53:AT57" si="132">SUM(AM53,AO53,AQ53)</f>
        <v>12000</v>
      </c>
      <c r="AT53" s="22">
        <f t="shared" si="132"/>
        <v>9000</v>
      </c>
      <c r="AU53" s="16">
        <f>AT53-AS53</f>
        <v>-3000</v>
      </c>
      <c r="AV53" s="23">
        <f>IFERROR((AT53-AS53)/AS53,"")</f>
        <v>-0.25</v>
      </c>
      <c r="AW53" s="24">
        <v>5</v>
      </c>
      <c r="AX53" s="58">
        <f>IFERROR(AT53/AW53,"")</f>
        <v>1800</v>
      </c>
      <c r="AY53" s="25">
        <f t="shared" ref="AY53:AZ57" si="133">SUM(I53,U53,AG53,AS53)</f>
        <v>48000</v>
      </c>
      <c r="AZ53" s="25">
        <f t="shared" si="133"/>
        <v>36000</v>
      </c>
      <c r="BA53" s="77">
        <f>AZ53-AY53</f>
        <v>-12000</v>
      </c>
      <c r="BB53" s="78">
        <f>IFERROR((AZ53-AY53)/AY53,"")</f>
        <v>-0.25</v>
      </c>
      <c r="BC53" s="79">
        <f>SUM(M53,Y53,AK53,AW53)</f>
        <v>30</v>
      </c>
      <c r="BD53" s="124">
        <f>IFERROR(AZ53/BC53,"")</f>
        <v>1200</v>
      </c>
      <c r="BE53" s="102" t="s">
        <v>69</v>
      </c>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row>
    <row r="54" spans="1:123" ht="18" customHeight="1" x14ac:dyDescent="0.2">
      <c r="A54" s="1"/>
      <c r="B54" s="143" t="s">
        <v>50</v>
      </c>
      <c r="C54" s="14"/>
      <c r="D54" s="14"/>
      <c r="E54" s="14"/>
      <c r="F54" s="14"/>
      <c r="G54" s="14"/>
      <c r="H54" s="47"/>
      <c r="I54" s="53">
        <f t="shared" si="129"/>
        <v>0</v>
      </c>
      <c r="J54" s="22">
        <f t="shared" si="129"/>
        <v>0</v>
      </c>
      <c r="K54" s="16">
        <f t="shared" ref="K54:K58" si="134">J54-I54</f>
        <v>0</v>
      </c>
      <c r="L54" s="23" t="str">
        <f t="shared" ref="L54:L58" si="135">IFERROR((J54-I54)/I54,"")</f>
        <v/>
      </c>
      <c r="M54" s="24">
        <v>2</v>
      </c>
      <c r="N54" s="58">
        <f t="shared" ref="N54:N58" si="136">IFERROR(J54/M54,"")</f>
        <v>0</v>
      </c>
      <c r="O54" s="14"/>
      <c r="P54" s="14"/>
      <c r="Q54" s="14"/>
      <c r="R54" s="14"/>
      <c r="S54" s="14"/>
      <c r="T54" s="47"/>
      <c r="U54" s="53">
        <f t="shared" si="130"/>
        <v>0</v>
      </c>
      <c r="V54" s="22">
        <f t="shared" si="130"/>
        <v>0</v>
      </c>
      <c r="W54" s="16">
        <f t="shared" ref="W54:W58" si="137">V54-U54</f>
        <v>0</v>
      </c>
      <c r="X54" s="23" t="str">
        <f t="shared" ref="X54:X58" si="138">IFERROR((V54-U54)/U54,"")</f>
        <v/>
      </c>
      <c r="Y54" s="24">
        <v>2</v>
      </c>
      <c r="Z54" s="58">
        <f t="shared" ref="Z54:Z58" si="139">IFERROR(V54/Y54,"")</f>
        <v>0</v>
      </c>
      <c r="AA54" s="14"/>
      <c r="AB54" s="14"/>
      <c r="AC54" s="14"/>
      <c r="AD54" s="14"/>
      <c r="AE54" s="14"/>
      <c r="AF54" s="47"/>
      <c r="AG54" s="53">
        <f t="shared" si="131"/>
        <v>0</v>
      </c>
      <c r="AH54" s="22">
        <f t="shared" si="131"/>
        <v>0</v>
      </c>
      <c r="AI54" s="16">
        <f t="shared" ref="AI54:AI58" si="140">AH54-AG54</f>
        <v>0</v>
      </c>
      <c r="AJ54" s="23" t="str">
        <f t="shared" ref="AJ54:AJ58" si="141">IFERROR((AH54-AG54)/AG54,"")</f>
        <v/>
      </c>
      <c r="AK54" s="24">
        <v>2</v>
      </c>
      <c r="AL54" s="58">
        <f t="shared" ref="AL54:AL58" si="142">IFERROR(AH54/AK54,"")</f>
        <v>0</v>
      </c>
      <c r="AM54" s="14"/>
      <c r="AN54" s="14"/>
      <c r="AO54" s="14"/>
      <c r="AP54" s="14"/>
      <c r="AQ54" s="14"/>
      <c r="AR54" s="47"/>
      <c r="AS54" s="53">
        <f t="shared" si="132"/>
        <v>0</v>
      </c>
      <c r="AT54" s="22">
        <f t="shared" si="132"/>
        <v>0</v>
      </c>
      <c r="AU54" s="16">
        <f t="shared" ref="AU54:AU58" si="143">AT54-AS54</f>
        <v>0</v>
      </c>
      <c r="AV54" s="23" t="str">
        <f t="shared" ref="AV54:AV58" si="144">IFERROR((AT54-AS54)/AS54,"")</f>
        <v/>
      </c>
      <c r="AW54" s="24">
        <v>2</v>
      </c>
      <c r="AX54" s="58">
        <f t="shared" ref="AX54:AX58" si="145">IFERROR(AT54/AW54,"")</f>
        <v>0</v>
      </c>
      <c r="AY54" s="25">
        <f t="shared" si="133"/>
        <v>0</v>
      </c>
      <c r="AZ54" s="25">
        <f t="shared" si="133"/>
        <v>0</v>
      </c>
      <c r="BA54" s="77">
        <f t="shared" ref="BA54:BA58" si="146">AZ54-AY54</f>
        <v>0</v>
      </c>
      <c r="BB54" s="78" t="str">
        <f t="shared" ref="BB54:BB58" si="147">IFERROR((AZ54-AY54)/AY54,"")</f>
        <v/>
      </c>
      <c r="BC54" s="79">
        <f t="shared" ref="BC54:BC57" si="148">SUM(M54,Y54,AK54,AW54)</f>
        <v>8</v>
      </c>
      <c r="BD54" s="124">
        <f t="shared" ref="BD54:BD58" si="149">IFERROR(AZ54/BC54,"")</f>
        <v>0</v>
      </c>
      <c r="BE54" s="102" t="s">
        <v>69</v>
      </c>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row>
    <row r="55" spans="1:123" ht="18" customHeight="1" x14ac:dyDescent="0.2">
      <c r="A55" s="1"/>
      <c r="B55" s="143" t="s">
        <v>51</v>
      </c>
      <c r="C55" s="14"/>
      <c r="D55" s="14"/>
      <c r="E55" s="14"/>
      <c r="F55" s="14"/>
      <c r="G55" s="14"/>
      <c r="H55" s="47"/>
      <c r="I55" s="53">
        <f t="shared" si="129"/>
        <v>0</v>
      </c>
      <c r="J55" s="22">
        <f t="shared" si="129"/>
        <v>0</v>
      </c>
      <c r="K55" s="16">
        <f t="shared" si="134"/>
        <v>0</v>
      </c>
      <c r="L55" s="23" t="str">
        <f t="shared" si="135"/>
        <v/>
      </c>
      <c r="M55" s="24">
        <v>3</v>
      </c>
      <c r="N55" s="58">
        <f t="shared" si="136"/>
        <v>0</v>
      </c>
      <c r="O55" s="14"/>
      <c r="P55" s="14"/>
      <c r="Q55" s="14"/>
      <c r="R55" s="14"/>
      <c r="S55" s="14"/>
      <c r="T55" s="47"/>
      <c r="U55" s="53">
        <f t="shared" si="130"/>
        <v>0</v>
      </c>
      <c r="V55" s="22">
        <f t="shared" si="130"/>
        <v>0</v>
      </c>
      <c r="W55" s="16">
        <f t="shared" si="137"/>
        <v>0</v>
      </c>
      <c r="X55" s="23" t="str">
        <f t="shared" si="138"/>
        <v/>
      </c>
      <c r="Y55" s="24">
        <v>3</v>
      </c>
      <c r="Z55" s="58">
        <f t="shared" si="139"/>
        <v>0</v>
      </c>
      <c r="AA55" s="14"/>
      <c r="AB55" s="14"/>
      <c r="AC55" s="14"/>
      <c r="AD55" s="14"/>
      <c r="AE55" s="14"/>
      <c r="AF55" s="47"/>
      <c r="AG55" s="53">
        <f t="shared" si="131"/>
        <v>0</v>
      </c>
      <c r="AH55" s="22">
        <f t="shared" si="131"/>
        <v>0</v>
      </c>
      <c r="AI55" s="16">
        <f t="shared" si="140"/>
        <v>0</v>
      </c>
      <c r="AJ55" s="23" t="str">
        <f t="shared" si="141"/>
        <v/>
      </c>
      <c r="AK55" s="24">
        <v>3</v>
      </c>
      <c r="AL55" s="58">
        <f t="shared" si="142"/>
        <v>0</v>
      </c>
      <c r="AM55" s="14"/>
      <c r="AN55" s="14"/>
      <c r="AO55" s="14"/>
      <c r="AP55" s="14"/>
      <c r="AQ55" s="14"/>
      <c r="AR55" s="47"/>
      <c r="AS55" s="53">
        <f t="shared" si="132"/>
        <v>0</v>
      </c>
      <c r="AT55" s="22">
        <f t="shared" si="132"/>
        <v>0</v>
      </c>
      <c r="AU55" s="16">
        <f t="shared" si="143"/>
        <v>0</v>
      </c>
      <c r="AV55" s="23" t="str">
        <f t="shared" si="144"/>
        <v/>
      </c>
      <c r="AW55" s="24">
        <v>3</v>
      </c>
      <c r="AX55" s="58">
        <f t="shared" si="145"/>
        <v>0</v>
      </c>
      <c r="AY55" s="25">
        <f t="shared" si="133"/>
        <v>0</v>
      </c>
      <c r="AZ55" s="25">
        <f t="shared" si="133"/>
        <v>0</v>
      </c>
      <c r="BA55" s="77">
        <f t="shared" si="146"/>
        <v>0</v>
      </c>
      <c r="BB55" s="78" t="str">
        <f t="shared" si="147"/>
        <v/>
      </c>
      <c r="BC55" s="79">
        <f t="shared" si="148"/>
        <v>12</v>
      </c>
      <c r="BD55" s="124">
        <f t="shared" si="149"/>
        <v>0</v>
      </c>
      <c r="BE55" s="102" t="s">
        <v>69</v>
      </c>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23" ht="18" customHeight="1" x14ac:dyDescent="0.2">
      <c r="A56" s="1"/>
      <c r="B56" s="143" t="s">
        <v>52</v>
      </c>
      <c r="C56" s="14"/>
      <c r="D56" s="14"/>
      <c r="E56" s="14"/>
      <c r="F56" s="14"/>
      <c r="G56" s="14"/>
      <c r="H56" s="47"/>
      <c r="I56" s="53">
        <f t="shared" si="129"/>
        <v>0</v>
      </c>
      <c r="J56" s="22">
        <f t="shared" si="129"/>
        <v>0</v>
      </c>
      <c r="K56" s="16">
        <f t="shared" si="134"/>
        <v>0</v>
      </c>
      <c r="L56" s="23" t="str">
        <f t="shared" si="135"/>
        <v/>
      </c>
      <c r="M56" s="24">
        <v>22</v>
      </c>
      <c r="N56" s="58">
        <f t="shared" si="136"/>
        <v>0</v>
      </c>
      <c r="O56" s="14"/>
      <c r="P56" s="14"/>
      <c r="Q56" s="14"/>
      <c r="R56" s="14"/>
      <c r="S56" s="14"/>
      <c r="T56" s="47"/>
      <c r="U56" s="53">
        <f t="shared" si="130"/>
        <v>0</v>
      </c>
      <c r="V56" s="22">
        <f t="shared" si="130"/>
        <v>0</v>
      </c>
      <c r="W56" s="16">
        <f t="shared" si="137"/>
        <v>0</v>
      </c>
      <c r="X56" s="23" t="str">
        <f t="shared" si="138"/>
        <v/>
      </c>
      <c r="Y56" s="24">
        <v>4</v>
      </c>
      <c r="Z56" s="58">
        <f t="shared" si="139"/>
        <v>0</v>
      </c>
      <c r="AA56" s="14"/>
      <c r="AB56" s="14"/>
      <c r="AC56" s="14"/>
      <c r="AD56" s="14"/>
      <c r="AE56" s="14"/>
      <c r="AF56" s="47"/>
      <c r="AG56" s="53">
        <f t="shared" si="131"/>
        <v>0</v>
      </c>
      <c r="AH56" s="22">
        <f t="shared" si="131"/>
        <v>0</v>
      </c>
      <c r="AI56" s="16">
        <f t="shared" si="140"/>
        <v>0</v>
      </c>
      <c r="AJ56" s="23" t="str">
        <f t="shared" si="141"/>
        <v/>
      </c>
      <c r="AK56" s="24">
        <v>4</v>
      </c>
      <c r="AL56" s="58">
        <f t="shared" si="142"/>
        <v>0</v>
      </c>
      <c r="AM56" s="14"/>
      <c r="AN56" s="14"/>
      <c r="AO56" s="14"/>
      <c r="AP56" s="14"/>
      <c r="AQ56" s="14"/>
      <c r="AR56" s="47"/>
      <c r="AS56" s="53">
        <f t="shared" si="132"/>
        <v>0</v>
      </c>
      <c r="AT56" s="22">
        <f t="shared" si="132"/>
        <v>0</v>
      </c>
      <c r="AU56" s="16">
        <f t="shared" si="143"/>
        <v>0</v>
      </c>
      <c r="AV56" s="23" t="str">
        <f t="shared" si="144"/>
        <v/>
      </c>
      <c r="AW56" s="24">
        <v>4</v>
      </c>
      <c r="AX56" s="58">
        <f t="shared" si="145"/>
        <v>0</v>
      </c>
      <c r="AY56" s="25">
        <f t="shared" si="133"/>
        <v>0</v>
      </c>
      <c r="AZ56" s="25">
        <f t="shared" si="133"/>
        <v>0</v>
      </c>
      <c r="BA56" s="77">
        <f t="shared" si="146"/>
        <v>0</v>
      </c>
      <c r="BB56" s="78" t="str">
        <f t="shared" si="147"/>
        <v/>
      </c>
      <c r="BC56" s="79">
        <f t="shared" si="148"/>
        <v>34</v>
      </c>
      <c r="BD56" s="124">
        <f t="shared" si="149"/>
        <v>0</v>
      </c>
      <c r="BE56" s="102" t="s">
        <v>69</v>
      </c>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23" ht="18" customHeight="1" x14ac:dyDescent="0.2">
      <c r="A57" s="1"/>
      <c r="B57" s="143"/>
      <c r="C57" s="14"/>
      <c r="D57" s="14"/>
      <c r="E57" s="14"/>
      <c r="F57" s="14"/>
      <c r="G57" s="14"/>
      <c r="H57" s="47"/>
      <c r="I57" s="53">
        <f t="shared" si="129"/>
        <v>0</v>
      </c>
      <c r="J57" s="22">
        <f t="shared" si="129"/>
        <v>0</v>
      </c>
      <c r="K57" s="16">
        <f t="shared" si="134"/>
        <v>0</v>
      </c>
      <c r="L57" s="23" t="str">
        <f t="shared" si="135"/>
        <v/>
      </c>
      <c r="M57" s="24">
        <v>0</v>
      </c>
      <c r="N57" s="58" t="str">
        <f t="shared" si="136"/>
        <v/>
      </c>
      <c r="O57" s="14"/>
      <c r="P57" s="14"/>
      <c r="Q57" s="14"/>
      <c r="R57" s="14"/>
      <c r="S57" s="14"/>
      <c r="T57" s="47"/>
      <c r="U57" s="53">
        <f t="shared" si="130"/>
        <v>0</v>
      </c>
      <c r="V57" s="22">
        <f t="shared" si="130"/>
        <v>0</v>
      </c>
      <c r="W57" s="16">
        <f t="shared" si="137"/>
        <v>0</v>
      </c>
      <c r="X57" s="23" t="str">
        <f t="shared" si="138"/>
        <v/>
      </c>
      <c r="Y57" s="24">
        <v>0</v>
      </c>
      <c r="Z57" s="58" t="str">
        <f t="shared" si="139"/>
        <v/>
      </c>
      <c r="AA57" s="14"/>
      <c r="AB57" s="14"/>
      <c r="AC57" s="14"/>
      <c r="AD57" s="14"/>
      <c r="AE57" s="14"/>
      <c r="AF57" s="47"/>
      <c r="AG57" s="53">
        <f t="shared" si="131"/>
        <v>0</v>
      </c>
      <c r="AH57" s="22">
        <f t="shared" si="131"/>
        <v>0</v>
      </c>
      <c r="AI57" s="16">
        <f t="shared" si="140"/>
        <v>0</v>
      </c>
      <c r="AJ57" s="23" t="str">
        <f t="shared" si="141"/>
        <v/>
      </c>
      <c r="AK57" s="24">
        <v>0</v>
      </c>
      <c r="AL57" s="58" t="str">
        <f t="shared" si="142"/>
        <v/>
      </c>
      <c r="AM57" s="14"/>
      <c r="AN57" s="14"/>
      <c r="AO57" s="14"/>
      <c r="AP57" s="14"/>
      <c r="AQ57" s="14"/>
      <c r="AR57" s="47"/>
      <c r="AS57" s="53">
        <f t="shared" si="132"/>
        <v>0</v>
      </c>
      <c r="AT57" s="22">
        <f t="shared" si="132"/>
        <v>0</v>
      </c>
      <c r="AU57" s="16">
        <f t="shared" si="143"/>
        <v>0</v>
      </c>
      <c r="AV57" s="23" t="str">
        <f t="shared" si="144"/>
        <v/>
      </c>
      <c r="AW57" s="24">
        <v>0</v>
      </c>
      <c r="AX57" s="58" t="str">
        <f t="shared" si="145"/>
        <v/>
      </c>
      <c r="AY57" s="25">
        <f t="shared" si="133"/>
        <v>0</v>
      </c>
      <c r="AZ57" s="25">
        <f t="shared" si="133"/>
        <v>0</v>
      </c>
      <c r="BA57" s="77">
        <f t="shared" si="146"/>
        <v>0</v>
      </c>
      <c r="BB57" s="78" t="str">
        <f t="shared" si="147"/>
        <v/>
      </c>
      <c r="BC57" s="79">
        <f t="shared" si="148"/>
        <v>0</v>
      </c>
      <c r="BD57" s="124" t="str">
        <f t="shared" si="149"/>
        <v/>
      </c>
      <c r="BE57" s="102" t="s">
        <v>69</v>
      </c>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23" ht="18" customHeight="1" x14ac:dyDescent="0.2">
      <c r="A58" s="1"/>
      <c r="B58" s="138" t="s">
        <v>27</v>
      </c>
      <c r="C58" s="135">
        <f t="shared" ref="C58:J58" si="150">SUM(C53:C57)</f>
        <v>6000</v>
      </c>
      <c r="D58" s="135">
        <f t="shared" si="150"/>
        <v>5000</v>
      </c>
      <c r="E58" s="135">
        <f t="shared" si="150"/>
        <v>4000</v>
      </c>
      <c r="F58" s="135">
        <f t="shared" si="150"/>
        <v>3000</v>
      </c>
      <c r="G58" s="135">
        <f t="shared" si="150"/>
        <v>2000</v>
      </c>
      <c r="H58" s="136">
        <f t="shared" si="150"/>
        <v>1000</v>
      </c>
      <c r="I58" s="54">
        <f t="shared" si="150"/>
        <v>12000</v>
      </c>
      <c r="J58" s="21">
        <f t="shared" si="150"/>
        <v>9000</v>
      </c>
      <c r="K58" s="17">
        <f t="shared" si="134"/>
        <v>-3000</v>
      </c>
      <c r="L58" s="44">
        <f t="shared" si="135"/>
        <v>-0.25</v>
      </c>
      <c r="M58" s="43">
        <f>SUM(M53:M57)</f>
        <v>39</v>
      </c>
      <c r="N58" s="59">
        <f t="shared" si="136"/>
        <v>230.76923076923077</v>
      </c>
      <c r="O58" s="135">
        <f t="shared" ref="O58:V58" si="151">SUM(O53:O57)</f>
        <v>6000</v>
      </c>
      <c r="P58" s="135">
        <f t="shared" si="151"/>
        <v>5000</v>
      </c>
      <c r="Q58" s="135">
        <f t="shared" si="151"/>
        <v>4000</v>
      </c>
      <c r="R58" s="135">
        <f t="shared" si="151"/>
        <v>3000</v>
      </c>
      <c r="S58" s="135">
        <f t="shared" si="151"/>
        <v>2000</v>
      </c>
      <c r="T58" s="136">
        <f t="shared" si="151"/>
        <v>1000</v>
      </c>
      <c r="U58" s="54">
        <f t="shared" si="151"/>
        <v>12000</v>
      </c>
      <c r="V58" s="21">
        <f t="shared" si="151"/>
        <v>9000</v>
      </c>
      <c r="W58" s="17">
        <f t="shared" si="137"/>
        <v>-3000</v>
      </c>
      <c r="X58" s="44">
        <f t="shared" si="138"/>
        <v>-0.25</v>
      </c>
      <c r="Y58" s="43">
        <f>SUM(Y53:Y57)</f>
        <v>17</v>
      </c>
      <c r="Z58" s="59">
        <f t="shared" si="139"/>
        <v>529.41176470588232</v>
      </c>
      <c r="AA58" s="135">
        <f t="shared" ref="AA58:AH58" si="152">SUM(AA53:AA57)</f>
        <v>6000</v>
      </c>
      <c r="AB58" s="135">
        <f t="shared" si="152"/>
        <v>5000</v>
      </c>
      <c r="AC58" s="135">
        <f t="shared" si="152"/>
        <v>4000</v>
      </c>
      <c r="AD58" s="135">
        <f t="shared" si="152"/>
        <v>3000</v>
      </c>
      <c r="AE58" s="135">
        <f t="shared" si="152"/>
        <v>2000</v>
      </c>
      <c r="AF58" s="136">
        <f t="shared" si="152"/>
        <v>1000</v>
      </c>
      <c r="AG58" s="54">
        <f t="shared" si="152"/>
        <v>12000</v>
      </c>
      <c r="AH58" s="21">
        <f t="shared" si="152"/>
        <v>9000</v>
      </c>
      <c r="AI58" s="17">
        <f t="shared" si="140"/>
        <v>-3000</v>
      </c>
      <c r="AJ58" s="44">
        <f t="shared" si="141"/>
        <v>-0.25</v>
      </c>
      <c r="AK58" s="43">
        <f>SUM(AK53:AK57)</f>
        <v>14</v>
      </c>
      <c r="AL58" s="59">
        <f t="shared" si="142"/>
        <v>642.85714285714289</v>
      </c>
      <c r="AM58" s="135">
        <f t="shared" ref="AM58:AT58" si="153">SUM(AM53:AM57)</f>
        <v>6000</v>
      </c>
      <c r="AN58" s="135">
        <f t="shared" si="153"/>
        <v>5000</v>
      </c>
      <c r="AO58" s="135">
        <f t="shared" si="153"/>
        <v>4000</v>
      </c>
      <c r="AP58" s="135">
        <f t="shared" si="153"/>
        <v>3000</v>
      </c>
      <c r="AQ58" s="135">
        <f t="shared" si="153"/>
        <v>2000</v>
      </c>
      <c r="AR58" s="136">
        <f t="shared" si="153"/>
        <v>1000</v>
      </c>
      <c r="AS58" s="54">
        <f t="shared" si="153"/>
        <v>12000</v>
      </c>
      <c r="AT58" s="21">
        <f t="shared" si="153"/>
        <v>9000</v>
      </c>
      <c r="AU58" s="17">
        <f t="shared" si="143"/>
        <v>-3000</v>
      </c>
      <c r="AV58" s="44">
        <f t="shared" si="144"/>
        <v>-0.25</v>
      </c>
      <c r="AW58" s="43">
        <f>SUM(AW53:AW57)</f>
        <v>14</v>
      </c>
      <c r="AX58" s="59">
        <f t="shared" si="145"/>
        <v>642.85714285714289</v>
      </c>
      <c r="AY58" s="87">
        <f>SUM(AY53:AY57)</f>
        <v>48000</v>
      </c>
      <c r="AZ58" s="87">
        <f>SUM(AZ53:AZ57)</f>
        <v>36000</v>
      </c>
      <c r="BA58" s="17">
        <f t="shared" si="146"/>
        <v>-12000</v>
      </c>
      <c r="BB58" s="88">
        <f t="shared" si="147"/>
        <v>-0.25</v>
      </c>
      <c r="BC58" s="89">
        <f>SUM(BC53:BC57)</f>
        <v>84</v>
      </c>
      <c r="BD58" s="125">
        <f t="shared" si="149"/>
        <v>428.57142857142856</v>
      </c>
      <c r="BE58" s="137"/>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row>
    <row r="59" spans="1:123" s="40" customFormat="1" ht="18" customHeight="1" x14ac:dyDescent="0.2">
      <c r="A59" s="33"/>
      <c r="B59" s="34"/>
      <c r="C59" s="35"/>
      <c r="D59" s="35"/>
      <c r="E59" s="35"/>
      <c r="F59" s="35"/>
      <c r="G59" s="35"/>
      <c r="H59" s="48"/>
      <c r="I59" s="35"/>
      <c r="J59" s="35"/>
      <c r="K59" s="35"/>
      <c r="L59" s="36"/>
      <c r="M59" s="36"/>
      <c r="N59" s="60"/>
      <c r="O59" s="35"/>
      <c r="P59" s="35"/>
      <c r="Q59" s="35"/>
      <c r="R59" s="35"/>
      <c r="S59" s="35"/>
      <c r="T59" s="48"/>
      <c r="U59" s="35"/>
      <c r="V59" s="35"/>
      <c r="W59" s="35"/>
      <c r="X59" s="36"/>
      <c r="Y59" s="36"/>
      <c r="Z59" s="60"/>
      <c r="AA59" s="35"/>
      <c r="AB59" s="35"/>
      <c r="AC59" s="35"/>
      <c r="AD59" s="35"/>
      <c r="AE59" s="35"/>
      <c r="AF59" s="48"/>
      <c r="AG59" s="35"/>
      <c r="AH59" s="35"/>
      <c r="AI59" s="35"/>
      <c r="AJ59" s="36"/>
      <c r="AK59" s="36"/>
      <c r="AL59" s="60"/>
      <c r="AM59" s="35"/>
      <c r="AN59" s="35"/>
      <c r="AO59" s="35"/>
      <c r="AP59" s="35"/>
      <c r="AQ59" s="35"/>
      <c r="AR59" s="48"/>
      <c r="AS59" s="35"/>
      <c r="AT59" s="35"/>
      <c r="AU59" s="35"/>
      <c r="AV59" s="36"/>
      <c r="AW59" s="36"/>
      <c r="AX59" s="60"/>
      <c r="AY59" s="37"/>
      <c r="AZ59" s="37"/>
      <c r="BA59" s="35"/>
      <c r="BB59" s="36"/>
      <c r="BC59" s="38"/>
      <c r="BD59" s="35"/>
      <c r="BE59" s="39"/>
      <c r="BF59" s="95"/>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7"/>
      <c r="DP59" s="97"/>
      <c r="DQ59" s="97"/>
      <c r="DR59" s="97"/>
      <c r="DS59" s="97"/>
    </row>
    <row r="60" spans="1:123" ht="18" customHeight="1" x14ac:dyDescent="0.2">
      <c r="A60" s="1"/>
      <c r="B60" s="27" t="s">
        <v>53</v>
      </c>
      <c r="C60" s="21"/>
      <c r="D60" s="21"/>
      <c r="E60" s="21"/>
      <c r="F60" s="21"/>
      <c r="G60" s="21"/>
      <c r="H60" s="49"/>
      <c r="I60" s="54"/>
      <c r="J60" s="21"/>
      <c r="K60" s="21"/>
      <c r="L60" s="20"/>
      <c r="M60" s="20"/>
      <c r="N60" s="61"/>
      <c r="O60" s="21"/>
      <c r="P60" s="21"/>
      <c r="Q60" s="21"/>
      <c r="R60" s="21"/>
      <c r="S60" s="21"/>
      <c r="T60" s="49"/>
      <c r="U60" s="54"/>
      <c r="V60" s="21"/>
      <c r="W60" s="21"/>
      <c r="X60" s="20"/>
      <c r="Y60" s="20"/>
      <c r="Z60" s="61"/>
      <c r="AA60" s="21"/>
      <c r="AB60" s="21"/>
      <c r="AC60" s="21"/>
      <c r="AD60" s="21"/>
      <c r="AE60" s="21"/>
      <c r="AF60" s="49"/>
      <c r="AG60" s="54"/>
      <c r="AH60" s="21"/>
      <c r="AI60" s="21"/>
      <c r="AJ60" s="20"/>
      <c r="AK60" s="20"/>
      <c r="AL60" s="61"/>
      <c r="AM60" s="21"/>
      <c r="AN60" s="21"/>
      <c r="AO60" s="21"/>
      <c r="AP60" s="21"/>
      <c r="AQ60" s="21"/>
      <c r="AR60" s="49"/>
      <c r="AS60" s="54"/>
      <c r="AT60" s="21"/>
      <c r="AU60" s="21"/>
      <c r="AV60" s="20"/>
      <c r="AW60" s="20"/>
      <c r="AX60" s="61"/>
      <c r="AY60" s="90"/>
      <c r="AZ60" s="90"/>
      <c r="BA60" s="91"/>
      <c r="BB60" s="91"/>
      <c r="BC60" s="92"/>
      <c r="BD60" s="123"/>
      <c r="BE60" s="134"/>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23" ht="18" customHeight="1" x14ac:dyDescent="0.2">
      <c r="A61" s="1"/>
      <c r="B61" s="143" t="s">
        <v>54</v>
      </c>
      <c r="C61" s="14">
        <v>5000</v>
      </c>
      <c r="D61" s="14">
        <v>4000</v>
      </c>
      <c r="E61" s="14">
        <v>3000</v>
      </c>
      <c r="F61" s="14">
        <v>2000</v>
      </c>
      <c r="G61" s="14">
        <v>1000</v>
      </c>
      <c r="H61" s="47">
        <v>0</v>
      </c>
      <c r="I61" s="53">
        <f t="shared" ref="I61:J65" si="154">SUM(C61,E61,G61)</f>
        <v>9000</v>
      </c>
      <c r="J61" s="22">
        <f t="shared" si="154"/>
        <v>6000</v>
      </c>
      <c r="K61" s="16">
        <f>J61-I61</f>
        <v>-3000</v>
      </c>
      <c r="L61" s="23">
        <f>IFERROR((J61-I61)/I61,"")</f>
        <v>-0.33333333333333331</v>
      </c>
      <c r="M61" s="24">
        <v>17</v>
      </c>
      <c r="N61" s="58">
        <f>IFERROR(J61/M61,"")</f>
        <v>352.94117647058823</v>
      </c>
      <c r="O61" s="14">
        <v>5000</v>
      </c>
      <c r="P61" s="14">
        <v>4000</v>
      </c>
      <c r="Q61" s="14">
        <v>3000</v>
      </c>
      <c r="R61" s="14">
        <v>2000</v>
      </c>
      <c r="S61" s="14">
        <v>1000</v>
      </c>
      <c r="T61" s="47">
        <v>0</v>
      </c>
      <c r="U61" s="53">
        <f t="shared" ref="U61:V65" si="155">SUM(O61,Q61,S61)</f>
        <v>9000</v>
      </c>
      <c r="V61" s="22">
        <f t="shared" si="155"/>
        <v>6000</v>
      </c>
      <c r="W61" s="16">
        <f>V61-U61</f>
        <v>-3000</v>
      </c>
      <c r="X61" s="23">
        <f>IFERROR((V61-U61)/U61,"")</f>
        <v>-0.33333333333333331</v>
      </c>
      <c r="Y61" s="24">
        <v>5</v>
      </c>
      <c r="Z61" s="58">
        <f>IFERROR(V61/Y61,"")</f>
        <v>1200</v>
      </c>
      <c r="AA61" s="14">
        <v>5000</v>
      </c>
      <c r="AB61" s="14">
        <v>4000</v>
      </c>
      <c r="AC61" s="14">
        <v>3000</v>
      </c>
      <c r="AD61" s="14">
        <v>2000</v>
      </c>
      <c r="AE61" s="14">
        <v>1000</v>
      </c>
      <c r="AF61" s="47">
        <v>0</v>
      </c>
      <c r="AG61" s="53">
        <f t="shared" ref="AG61:AH65" si="156">SUM(AA61,AC61,AE61)</f>
        <v>9000</v>
      </c>
      <c r="AH61" s="22">
        <f t="shared" si="156"/>
        <v>6000</v>
      </c>
      <c r="AI61" s="16">
        <f>AH61-AG61</f>
        <v>-3000</v>
      </c>
      <c r="AJ61" s="23">
        <f>IFERROR((AH61-AG61)/AG61,"")</f>
        <v>-0.33333333333333331</v>
      </c>
      <c r="AK61" s="24">
        <v>5</v>
      </c>
      <c r="AL61" s="58">
        <f>IFERROR(AH61/AK61,"")</f>
        <v>1200</v>
      </c>
      <c r="AM61" s="14">
        <v>5000</v>
      </c>
      <c r="AN61" s="14">
        <v>4000</v>
      </c>
      <c r="AO61" s="14">
        <v>3000</v>
      </c>
      <c r="AP61" s="14">
        <v>2000</v>
      </c>
      <c r="AQ61" s="14">
        <v>1000</v>
      </c>
      <c r="AR61" s="47">
        <v>0</v>
      </c>
      <c r="AS61" s="53">
        <f t="shared" ref="AS61:AT65" si="157">SUM(AM61,AO61,AQ61)</f>
        <v>9000</v>
      </c>
      <c r="AT61" s="22">
        <f t="shared" si="157"/>
        <v>6000</v>
      </c>
      <c r="AU61" s="16">
        <f>AT61-AS61</f>
        <v>-3000</v>
      </c>
      <c r="AV61" s="23">
        <f>IFERROR((AT61-AS61)/AS61,"")</f>
        <v>-0.33333333333333331</v>
      </c>
      <c r="AW61" s="24">
        <v>5</v>
      </c>
      <c r="AX61" s="58">
        <f>IFERROR(AT61/AW61,"")</f>
        <v>1200</v>
      </c>
      <c r="AY61" s="25">
        <f t="shared" ref="AY61:AZ65" si="158">SUM(I61,U61,AG61,AS61)</f>
        <v>36000</v>
      </c>
      <c r="AZ61" s="25">
        <f t="shared" si="158"/>
        <v>24000</v>
      </c>
      <c r="BA61" s="77">
        <f>AZ61-AY61</f>
        <v>-12000</v>
      </c>
      <c r="BB61" s="78">
        <f>IFERROR((AZ61-AY61)/AY61,"")</f>
        <v>-0.33333333333333331</v>
      </c>
      <c r="BC61" s="79">
        <f>SUM(M61,Y61,AK61,AW61)</f>
        <v>32</v>
      </c>
      <c r="BD61" s="124">
        <f>IFERROR(AZ61/BC61,"")</f>
        <v>750</v>
      </c>
      <c r="BE61" s="102" t="s">
        <v>69</v>
      </c>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row>
    <row r="62" spans="1:123" ht="18" customHeight="1" x14ac:dyDescent="0.2">
      <c r="A62" s="1"/>
      <c r="B62" s="143" t="s">
        <v>55</v>
      </c>
      <c r="C62" s="14"/>
      <c r="D62" s="14"/>
      <c r="E62" s="14"/>
      <c r="F62" s="14"/>
      <c r="G62" s="14"/>
      <c r="H62" s="47"/>
      <c r="I62" s="53">
        <f t="shared" si="154"/>
        <v>0</v>
      </c>
      <c r="J62" s="22">
        <f t="shared" si="154"/>
        <v>0</v>
      </c>
      <c r="K62" s="16">
        <f t="shared" ref="K62:K66" si="159">J62-I62</f>
        <v>0</v>
      </c>
      <c r="L62" s="23" t="str">
        <f t="shared" ref="L62:L66" si="160">IFERROR((J62-I62)/I62,"")</f>
        <v/>
      </c>
      <c r="M62" s="24">
        <v>2</v>
      </c>
      <c r="N62" s="58">
        <f t="shared" ref="N62:N66" si="161">IFERROR(J62/M62,"")</f>
        <v>0</v>
      </c>
      <c r="O62" s="14"/>
      <c r="P62" s="14"/>
      <c r="Q62" s="14"/>
      <c r="R62" s="14"/>
      <c r="S62" s="14"/>
      <c r="T62" s="47"/>
      <c r="U62" s="53">
        <f t="shared" si="155"/>
        <v>0</v>
      </c>
      <c r="V62" s="22">
        <f t="shared" si="155"/>
        <v>0</v>
      </c>
      <c r="W62" s="16">
        <f t="shared" ref="W62:W66" si="162">V62-U62</f>
        <v>0</v>
      </c>
      <c r="X62" s="23" t="str">
        <f t="shared" ref="X62:X66" si="163">IFERROR((V62-U62)/U62,"")</f>
        <v/>
      </c>
      <c r="Y62" s="24">
        <v>2</v>
      </c>
      <c r="Z62" s="58">
        <f t="shared" ref="Z62:Z66" si="164">IFERROR(V62/Y62,"")</f>
        <v>0</v>
      </c>
      <c r="AA62" s="14"/>
      <c r="AB62" s="14"/>
      <c r="AC62" s="14"/>
      <c r="AD62" s="14"/>
      <c r="AE62" s="14"/>
      <c r="AF62" s="47"/>
      <c r="AG62" s="53">
        <f t="shared" si="156"/>
        <v>0</v>
      </c>
      <c r="AH62" s="22">
        <f t="shared" si="156"/>
        <v>0</v>
      </c>
      <c r="AI62" s="16">
        <f t="shared" ref="AI62:AI66" si="165">AH62-AG62</f>
        <v>0</v>
      </c>
      <c r="AJ62" s="23" t="str">
        <f t="shared" ref="AJ62:AJ66" si="166">IFERROR((AH62-AG62)/AG62,"")</f>
        <v/>
      </c>
      <c r="AK62" s="24">
        <v>2</v>
      </c>
      <c r="AL62" s="58">
        <f t="shared" ref="AL62:AL66" si="167">IFERROR(AH62/AK62,"")</f>
        <v>0</v>
      </c>
      <c r="AM62" s="14"/>
      <c r="AN62" s="14"/>
      <c r="AO62" s="14"/>
      <c r="AP62" s="14"/>
      <c r="AQ62" s="14"/>
      <c r="AR62" s="47"/>
      <c r="AS62" s="53">
        <f t="shared" si="157"/>
        <v>0</v>
      </c>
      <c r="AT62" s="22">
        <f t="shared" si="157"/>
        <v>0</v>
      </c>
      <c r="AU62" s="16">
        <f t="shared" ref="AU62:AU66" si="168">AT62-AS62</f>
        <v>0</v>
      </c>
      <c r="AV62" s="23" t="str">
        <f t="shared" ref="AV62:AV66" si="169">IFERROR((AT62-AS62)/AS62,"")</f>
        <v/>
      </c>
      <c r="AW62" s="24">
        <v>2</v>
      </c>
      <c r="AX62" s="58">
        <f t="shared" ref="AX62:AX66" si="170">IFERROR(AT62/AW62,"")</f>
        <v>0</v>
      </c>
      <c r="AY62" s="25">
        <f t="shared" si="158"/>
        <v>0</v>
      </c>
      <c r="AZ62" s="25">
        <f t="shared" si="158"/>
        <v>0</v>
      </c>
      <c r="BA62" s="77">
        <f t="shared" ref="BA62:BA66" si="171">AZ62-AY62</f>
        <v>0</v>
      </c>
      <c r="BB62" s="78" t="str">
        <f t="shared" ref="BB62:BB66" si="172">IFERROR((AZ62-AY62)/AY62,"")</f>
        <v/>
      </c>
      <c r="BC62" s="79">
        <f t="shared" ref="BC62:BC65" si="173">SUM(M62,Y62,AK62,AW62)</f>
        <v>8</v>
      </c>
      <c r="BD62" s="124">
        <f t="shared" ref="BD62:BD66" si="174">IFERROR(AZ62/BC62,"")</f>
        <v>0</v>
      </c>
      <c r="BE62" s="102" t="s">
        <v>69</v>
      </c>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row>
    <row r="63" spans="1:123" ht="18" customHeight="1" x14ac:dyDescent="0.2">
      <c r="A63" s="1"/>
      <c r="B63" s="143" t="s">
        <v>56</v>
      </c>
      <c r="C63" s="14"/>
      <c r="D63" s="14"/>
      <c r="E63" s="14"/>
      <c r="F63" s="14"/>
      <c r="G63" s="14"/>
      <c r="H63" s="47"/>
      <c r="I63" s="53">
        <f t="shared" si="154"/>
        <v>0</v>
      </c>
      <c r="J63" s="22">
        <f t="shared" si="154"/>
        <v>0</v>
      </c>
      <c r="K63" s="16">
        <f t="shared" si="159"/>
        <v>0</v>
      </c>
      <c r="L63" s="23" t="str">
        <f t="shared" si="160"/>
        <v/>
      </c>
      <c r="M63" s="24">
        <v>3</v>
      </c>
      <c r="N63" s="58">
        <f t="shared" si="161"/>
        <v>0</v>
      </c>
      <c r="O63" s="14"/>
      <c r="P63" s="14"/>
      <c r="Q63" s="14"/>
      <c r="R63" s="14"/>
      <c r="S63" s="14"/>
      <c r="T63" s="47"/>
      <c r="U63" s="53">
        <f t="shared" si="155"/>
        <v>0</v>
      </c>
      <c r="V63" s="22">
        <f t="shared" si="155"/>
        <v>0</v>
      </c>
      <c r="W63" s="16">
        <f t="shared" si="162"/>
        <v>0</v>
      </c>
      <c r="X63" s="23" t="str">
        <f t="shared" si="163"/>
        <v/>
      </c>
      <c r="Y63" s="24">
        <v>3</v>
      </c>
      <c r="Z63" s="58">
        <f t="shared" si="164"/>
        <v>0</v>
      </c>
      <c r="AA63" s="14"/>
      <c r="AB63" s="14"/>
      <c r="AC63" s="14"/>
      <c r="AD63" s="14"/>
      <c r="AE63" s="14"/>
      <c r="AF63" s="47"/>
      <c r="AG63" s="53">
        <f t="shared" si="156"/>
        <v>0</v>
      </c>
      <c r="AH63" s="22">
        <f t="shared" si="156"/>
        <v>0</v>
      </c>
      <c r="AI63" s="16">
        <f t="shared" si="165"/>
        <v>0</v>
      </c>
      <c r="AJ63" s="23" t="str">
        <f t="shared" si="166"/>
        <v/>
      </c>
      <c r="AK63" s="24">
        <v>3</v>
      </c>
      <c r="AL63" s="58">
        <f t="shared" si="167"/>
        <v>0</v>
      </c>
      <c r="AM63" s="14"/>
      <c r="AN63" s="14"/>
      <c r="AO63" s="14"/>
      <c r="AP63" s="14"/>
      <c r="AQ63" s="14"/>
      <c r="AR63" s="47"/>
      <c r="AS63" s="53">
        <f t="shared" si="157"/>
        <v>0</v>
      </c>
      <c r="AT63" s="22">
        <f t="shared" si="157"/>
        <v>0</v>
      </c>
      <c r="AU63" s="16">
        <f t="shared" si="168"/>
        <v>0</v>
      </c>
      <c r="AV63" s="23" t="str">
        <f t="shared" si="169"/>
        <v/>
      </c>
      <c r="AW63" s="24">
        <v>3</v>
      </c>
      <c r="AX63" s="58">
        <f t="shared" si="170"/>
        <v>0</v>
      </c>
      <c r="AY63" s="25">
        <f t="shared" si="158"/>
        <v>0</v>
      </c>
      <c r="AZ63" s="25">
        <f t="shared" si="158"/>
        <v>0</v>
      </c>
      <c r="BA63" s="77">
        <f t="shared" si="171"/>
        <v>0</v>
      </c>
      <c r="BB63" s="78" t="str">
        <f t="shared" si="172"/>
        <v/>
      </c>
      <c r="BC63" s="79">
        <f t="shared" si="173"/>
        <v>12</v>
      </c>
      <c r="BD63" s="124">
        <f t="shared" si="174"/>
        <v>0</v>
      </c>
      <c r="BE63" s="102" t="s">
        <v>69</v>
      </c>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row>
    <row r="64" spans="1:123" ht="18" customHeight="1" x14ac:dyDescent="0.2">
      <c r="A64" s="1"/>
      <c r="B64" s="143" t="s">
        <v>57</v>
      </c>
      <c r="C64" s="14"/>
      <c r="D64" s="14"/>
      <c r="E64" s="14"/>
      <c r="F64" s="14"/>
      <c r="G64" s="14"/>
      <c r="H64" s="47"/>
      <c r="I64" s="53">
        <f t="shared" si="154"/>
        <v>0</v>
      </c>
      <c r="J64" s="22">
        <f t="shared" si="154"/>
        <v>0</v>
      </c>
      <c r="K64" s="16">
        <f t="shared" si="159"/>
        <v>0</v>
      </c>
      <c r="L64" s="23" t="str">
        <f t="shared" si="160"/>
        <v/>
      </c>
      <c r="M64" s="24">
        <v>4</v>
      </c>
      <c r="N64" s="58">
        <f t="shared" si="161"/>
        <v>0</v>
      </c>
      <c r="O64" s="14"/>
      <c r="P64" s="14"/>
      <c r="Q64" s="14"/>
      <c r="R64" s="14"/>
      <c r="S64" s="14"/>
      <c r="T64" s="47"/>
      <c r="U64" s="53">
        <f t="shared" si="155"/>
        <v>0</v>
      </c>
      <c r="V64" s="22">
        <f t="shared" si="155"/>
        <v>0</v>
      </c>
      <c r="W64" s="16">
        <f t="shared" si="162"/>
        <v>0</v>
      </c>
      <c r="X64" s="23" t="str">
        <f t="shared" si="163"/>
        <v/>
      </c>
      <c r="Y64" s="24">
        <v>4</v>
      </c>
      <c r="Z64" s="58">
        <f t="shared" si="164"/>
        <v>0</v>
      </c>
      <c r="AA64" s="14"/>
      <c r="AB64" s="14"/>
      <c r="AC64" s="14"/>
      <c r="AD64" s="14"/>
      <c r="AE64" s="14"/>
      <c r="AF64" s="47"/>
      <c r="AG64" s="53">
        <f t="shared" si="156"/>
        <v>0</v>
      </c>
      <c r="AH64" s="22">
        <f t="shared" si="156"/>
        <v>0</v>
      </c>
      <c r="AI64" s="16">
        <f t="shared" si="165"/>
        <v>0</v>
      </c>
      <c r="AJ64" s="23" t="str">
        <f t="shared" si="166"/>
        <v/>
      </c>
      <c r="AK64" s="24">
        <v>4</v>
      </c>
      <c r="AL64" s="58">
        <f t="shared" si="167"/>
        <v>0</v>
      </c>
      <c r="AM64" s="14"/>
      <c r="AN64" s="14"/>
      <c r="AO64" s="14"/>
      <c r="AP64" s="14"/>
      <c r="AQ64" s="14"/>
      <c r="AR64" s="47"/>
      <c r="AS64" s="53">
        <f t="shared" si="157"/>
        <v>0</v>
      </c>
      <c r="AT64" s="22">
        <f t="shared" si="157"/>
        <v>0</v>
      </c>
      <c r="AU64" s="16">
        <f t="shared" si="168"/>
        <v>0</v>
      </c>
      <c r="AV64" s="23" t="str">
        <f t="shared" si="169"/>
        <v/>
      </c>
      <c r="AW64" s="24">
        <v>4</v>
      </c>
      <c r="AX64" s="58">
        <f t="shared" si="170"/>
        <v>0</v>
      </c>
      <c r="AY64" s="25">
        <f t="shared" si="158"/>
        <v>0</v>
      </c>
      <c r="AZ64" s="25">
        <f t="shared" si="158"/>
        <v>0</v>
      </c>
      <c r="BA64" s="77">
        <f t="shared" si="171"/>
        <v>0</v>
      </c>
      <c r="BB64" s="78" t="str">
        <f t="shared" si="172"/>
        <v/>
      </c>
      <c r="BC64" s="79">
        <f t="shared" si="173"/>
        <v>16</v>
      </c>
      <c r="BD64" s="124">
        <f t="shared" si="174"/>
        <v>0</v>
      </c>
      <c r="BE64" s="102" t="s">
        <v>69</v>
      </c>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row>
    <row r="65" spans="1:123" ht="18" customHeight="1" x14ac:dyDescent="0.2">
      <c r="A65" s="1"/>
      <c r="B65" s="143"/>
      <c r="C65" s="14"/>
      <c r="D65" s="14"/>
      <c r="E65" s="14"/>
      <c r="F65" s="14"/>
      <c r="G65" s="14"/>
      <c r="H65" s="47"/>
      <c r="I65" s="53">
        <f t="shared" si="154"/>
        <v>0</v>
      </c>
      <c r="J65" s="22">
        <f t="shared" si="154"/>
        <v>0</v>
      </c>
      <c r="K65" s="16">
        <f t="shared" si="159"/>
        <v>0</v>
      </c>
      <c r="L65" s="23" t="str">
        <f t="shared" si="160"/>
        <v/>
      </c>
      <c r="M65" s="24">
        <v>0</v>
      </c>
      <c r="N65" s="58" t="str">
        <f t="shared" si="161"/>
        <v/>
      </c>
      <c r="O65" s="14"/>
      <c r="P65" s="14"/>
      <c r="Q65" s="14"/>
      <c r="R65" s="14"/>
      <c r="S65" s="14"/>
      <c r="T65" s="47"/>
      <c r="U65" s="53">
        <f t="shared" si="155"/>
        <v>0</v>
      </c>
      <c r="V65" s="22">
        <f t="shared" si="155"/>
        <v>0</v>
      </c>
      <c r="W65" s="16">
        <f t="shared" si="162"/>
        <v>0</v>
      </c>
      <c r="X65" s="23" t="str">
        <f t="shared" si="163"/>
        <v/>
      </c>
      <c r="Y65" s="24">
        <v>0</v>
      </c>
      <c r="Z65" s="58" t="str">
        <f t="shared" si="164"/>
        <v/>
      </c>
      <c r="AA65" s="14"/>
      <c r="AB65" s="14"/>
      <c r="AC65" s="14"/>
      <c r="AD65" s="14"/>
      <c r="AE65" s="14"/>
      <c r="AF65" s="47"/>
      <c r="AG65" s="53">
        <f t="shared" si="156"/>
        <v>0</v>
      </c>
      <c r="AH65" s="22">
        <f t="shared" si="156"/>
        <v>0</v>
      </c>
      <c r="AI65" s="16">
        <f t="shared" si="165"/>
        <v>0</v>
      </c>
      <c r="AJ65" s="23" t="str">
        <f t="shared" si="166"/>
        <v/>
      </c>
      <c r="AK65" s="24">
        <v>0</v>
      </c>
      <c r="AL65" s="58" t="str">
        <f t="shared" si="167"/>
        <v/>
      </c>
      <c r="AM65" s="14"/>
      <c r="AN65" s="14"/>
      <c r="AO65" s="14"/>
      <c r="AP65" s="14"/>
      <c r="AQ65" s="14"/>
      <c r="AR65" s="47"/>
      <c r="AS65" s="53">
        <f t="shared" si="157"/>
        <v>0</v>
      </c>
      <c r="AT65" s="22">
        <f t="shared" si="157"/>
        <v>0</v>
      </c>
      <c r="AU65" s="16">
        <f t="shared" si="168"/>
        <v>0</v>
      </c>
      <c r="AV65" s="23" t="str">
        <f t="shared" si="169"/>
        <v/>
      </c>
      <c r="AW65" s="24">
        <v>0</v>
      </c>
      <c r="AX65" s="58" t="str">
        <f t="shared" si="170"/>
        <v/>
      </c>
      <c r="AY65" s="25">
        <f t="shared" si="158"/>
        <v>0</v>
      </c>
      <c r="AZ65" s="25">
        <f t="shared" si="158"/>
        <v>0</v>
      </c>
      <c r="BA65" s="77">
        <f t="shared" si="171"/>
        <v>0</v>
      </c>
      <c r="BB65" s="78" t="str">
        <f t="shared" si="172"/>
        <v/>
      </c>
      <c r="BC65" s="79">
        <f t="shared" si="173"/>
        <v>0</v>
      </c>
      <c r="BD65" s="124" t="str">
        <f t="shared" si="174"/>
        <v/>
      </c>
      <c r="BE65" s="102" t="s">
        <v>69</v>
      </c>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row>
    <row r="66" spans="1:123" ht="18" customHeight="1" x14ac:dyDescent="0.2">
      <c r="A66" s="1"/>
      <c r="B66" s="138" t="s">
        <v>27</v>
      </c>
      <c r="C66" s="135">
        <f t="shared" ref="C66:J66" si="175">SUM(C61:C65)</f>
        <v>5000</v>
      </c>
      <c r="D66" s="135">
        <f t="shared" si="175"/>
        <v>4000</v>
      </c>
      <c r="E66" s="135">
        <f t="shared" si="175"/>
        <v>3000</v>
      </c>
      <c r="F66" s="135">
        <f t="shared" si="175"/>
        <v>2000</v>
      </c>
      <c r="G66" s="135">
        <f t="shared" si="175"/>
        <v>1000</v>
      </c>
      <c r="H66" s="136">
        <f t="shared" si="175"/>
        <v>0</v>
      </c>
      <c r="I66" s="54">
        <f t="shared" si="175"/>
        <v>9000</v>
      </c>
      <c r="J66" s="21">
        <f t="shared" si="175"/>
        <v>6000</v>
      </c>
      <c r="K66" s="17">
        <f t="shared" si="159"/>
        <v>-3000</v>
      </c>
      <c r="L66" s="44">
        <f t="shared" si="160"/>
        <v>-0.33333333333333331</v>
      </c>
      <c r="M66" s="43">
        <f>SUM(M61:M65)</f>
        <v>26</v>
      </c>
      <c r="N66" s="59">
        <f t="shared" si="161"/>
        <v>230.76923076923077</v>
      </c>
      <c r="O66" s="135">
        <f t="shared" ref="O66:V66" si="176">SUM(O61:O65)</f>
        <v>5000</v>
      </c>
      <c r="P66" s="135">
        <f t="shared" si="176"/>
        <v>4000</v>
      </c>
      <c r="Q66" s="135">
        <f t="shared" si="176"/>
        <v>3000</v>
      </c>
      <c r="R66" s="135">
        <f t="shared" si="176"/>
        <v>2000</v>
      </c>
      <c r="S66" s="135">
        <f t="shared" si="176"/>
        <v>1000</v>
      </c>
      <c r="T66" s="136">
        <f t="shared" si="176"/>
        <v>0</v>
      </c>
      <c r="U66" s="54">
        <f t="shared" si="176"/>
        <v>9000</v>
      </c>
      <c r="V66" s="21">
        <f t="shared" si="176"/>
        <v>6000</v>
      </c>
      <c r="W66" s="17">
        <f t="shared" si="162"/>
        <v>-3000</v>
      </c>
      <c r="X66" s="44">
        <f t="shared" si="163"/>
        <v>-0.33333333333333331</v>
      </c>
      <c r="Y66" s="43">
        <f>SUM(Y61:Y65)</f>
        <v>14</v>
      </c>
      <c r="Z66" s="59">
        <f t="shared" si="164"/>
        <v>428.57142857142856</v>
      </c>
      <c r="AA66" s="135">
        <f t="shared" ref="AA66:AH66" si="177">SUM(AA61:AA65)</f>
        <v>5000</v>
      </c>
      <c r="AB66" s="135">
        <f t="shared" si="177"/>
        <v>4000</v>
      </c>
      <c r="AC66" s="135">
        <f t="shared" si="177"/>
        <v>3000</v>
      </c>
      <c r="AD66" s="135">
        <f t="shared" si="177"/>
        <v>2000</v>
      </c>
      <c r="AE66" s="135">
        <f t="shared" si="177"/>
        <v>1000</v>
      </c>
      <c r="AF66" s="136">
        <f t="shared" si="177"/>
        <v>0</v>
      </c>
      <c r="AG66" s="54">
        <f t="shared" si="177"/>
        <v>9000</v>
      </c>
      <c r="AH66" s="21">
        <f t="shared" si="177"/>
        <v>6000</v>
      </c>
      <c r="AI66" s="17">
        <f t="shared" si="165"/>
        <v>-3000</v>
      </c>
      <c r="AJ66" s="44">
        <f t="shared" si="166"/>
        <v>-0.33333333333333331</v>
      </c>
      <c r="AK66" s="43">
        <f>SUM(AK61:AK65)</f>
        <v>14</v>
      </c>
      <c r="AL66" s="59">
        <f t="shared" si="167"/>
        <v>428.57142857142856</v>
      </c>
      <c r="AM66" s="135">
        <f t="shared" ref="AM66:AT66" si="178">SUM(AM61:AM65)</f>
        <v>5000</v>
      </c>
      <c r="AN66" s="135">
        <f t="shared" si="178"/>
        <v>4000</v>
      </c>
      <c r="AO66" s="135">
        <f t="shared" si="178"/>
        <v>3000</v>
      </c>
      <c r="AP66" s="135">
        <f t="shared" si="178"/>
        <v>2000</v>
      </c>
      <c r="AQ66" s="135">
        <f t="shared" si="178"/>
        <v>1000</v>
      </c>
      <c r="AR66" s="136">
        <f t="shared" si="178"/>
        <v>0</v>
      </c>
      <c r="AS66" s="54">
        <f t="shared" si="178"/>
        <v>9000</v>
      </c>
      <c r="AT66" s="21">
        <f t="shared" si="178"/>
        <v>6000</v>
      </c>
      <c r="AU66" s="17">
        <f t="shared" si="168"/>
        <v>-3000</v>
      </c>
      <c r="AV66" s="44">
        <f t="shared" si="169"/>
        <v>-0.33333333333333331</v>
      </c>
      <c r="AW66" s="43">
        <f>SUM(AW61:AW65)</f>
        <v>14</v>
      </c>
      <c r="AX66" s="59">
        <f t="shared" si="170"/>
        <v>428.57142857142856</v>
      </c>
      <c r="AY66" s="87">
        <f>SUM(AY61:AY65)</f>
        <v>36000</v>
      </c>
      <c r="AZ66" s="87">
        <f>SUM(AZ61:AZ65)</f>
        <v>24000</v>
      </c>
      <c r="BA66" s="17">
        <f t="shared" si="171"/>
        <v>-12000</v>
      </c>
      <c r="BB66" s="88">
        <f t="shared" si="172"/>
        <v>-0.33333333333333331</v>
      </c>
      <c r="BC66" s="89">
        <f>SUM(BC61:BC65)</f>
        <v>68</v>
      </c>
      <c r="BD66" s="125">
        <f t="shared" si="174"/>
        <v>352.94117647058823</v>
      </c>
      <c r="BE66" s="137"/>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row>
    <row r="67" spans="1:123" s="40" customFormat="1" ht="18" customHeight="1" x14ac:dyDescent="0.2">
      <c r="A67" s="33"/>
      <c r="B67" s="34"/>
      <c r="C67" s="35"/>
      <c r="D67" s="35"/>
      <c r="E67" s="35"/>
      <c r="F67" s="35"/>
      <c r="G67" s="35"/>
      <c r="H67" s="48"/>
      <c r="I67" s="35"/>
      <c r="J67" s="35"/>
      <c r="K67" s="35"/>
      <c r="L67" s="36"/>
      <c r="M67" s="36"/>
      <c r="N67" s="60"/>
      <c r="O67" s="35"/>
      <c r="P67" s="35"/>
      <c r="Q67" s="35"/>
      <c r="R67" s="35"/>
      <c r="S67" s="35"/>
      <c r="T67" s="48"/>
      <c r="U67" s="35"/>
      <c r="V67" s="35"/>
      <c r="W67" s="35"/>
      <c r="X67" s="36"/>
      <c r="Y67" s="36"/>
      <c r="Z67" s="60"/>
      <c r="AA67" s="35"/>
      <c r="AB67" s="35"/>
      <c r="AC67" s="35"/>
      <c r="AD67" s="35"/>
      <c r="AE67" s="35"/>
      <c r="AF67" s="48"/>
      <c r="AG67" s="35"/>
      <c r="AH67" s="35"/>
      <c r="AI67" s="35"/>
      <c r="AJ67" s="36"/>
      <c r="AK67" s="36"/>
      <c r="AL67" s="60"/>
      <c r="AM67" s="35"/>
      <c r="AN67" s="35"/>
      <c r="AO67" s="35"/>
      <c r="AP67" s="35"/>
      <c r="AQ67" s="35"/>
      <c r="AR67" s="48"/>
      <c r="AS67" s="35"/>
      <c r="AT67" s="35"/>
      <c r="AU67" s="35"/>
      <c r="AV67" s="36"/>
      <c r="AW67" s="36"/>
      <c r="AX67" s="60"/>
      <c r="AY67" s="37"/>
      <c r="AZ67" s="37"/>
      <c r="BA67" s="35"/>
      <c r="BB67" s="36"/>
      <c r="BC67" s="38"/>
      <c r="BD67" s="35"/>
      <c r="BE67" s="39"/>
      <c r="BF67" s="95"/>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7"/>
      <c r="DP67" s="97"/>
      <c r="DQ67" s="97"/>
      <c r="DR67" s="97"/>
      <c r="DS67" s="97"/>
    </row>
    <row r="68" spans="1:123" ht="18" customHeight="1" x14ac:dyDescent="0.2">
      <c r="A68" s="1"/>
      <c r="B68" s="27" t="s">
        <v>58</v>
      </c>
      <c r="C68" s="21"/>
      <c r="D68" s="21"/>
      <c r="E68" s="21"/>
      <c r="F68" s="21"/>
      <c r="G68" s="21"/>
      <c r="H68" s="49"/>
      <c r="I68" s="54"/>
      <c r="J68" s="21"/>
      <c r="K68" s="21"/>
      <c r="L68" s="20"/>
      <c r="M68" s="20"/>
      <c r="N68" s="61"/>
      <c r="O68" s="21"/>
      <c r="P68" s="21"/>
      <c r="Q68" s="21"/>
      <c r="R68" s="21"/>
      <c r="S68" s="21"/>
      <c r="T68" s="49"/>
      <c r="U68" s="54"/>
      <c r="V68" s="21"/>
      <c r="W68" s="21"/>
      <c r="X68" s="20"/>
      <c r="Y68" s="20"/>
      <c r="Z68" s="61"/>
      <c r="AA68" s="21"/>
      <c r="AB68" s="21"/>
      <c r="AC68" s="21"/>
      <c r="AD68" s="21"/>
      <c r="AE68" s="21"/>
      <c r="AF68" s="49"/>
      <c r="AG68" s="54"/>
      <c r="AH68" s="21"/>
      <c r="AI68" s="21"/>
      <c r="AJ68" s="20"/>
      <c r="AK68" s="20"/>
      <c r="AL68" s="61"/>
      <c r="AM68" s="21"/>
      <c r="AN68" s="21"/>
      <c r="AO68" s="21"/>
      <c r="AP68" s="21"/>
      <c r="AQ68" s="21"/>
      <c r="AR68" s="49"/>
      <c r="AS68" s="54"/>
      <c r="AT68" s="21"/>
      <c r="AU68" s="21"/>
      <c r="AV68" s="20"/>
      <c r="AW68" s="20"/>
      <c r="AX68" s="61"/>
      <c r="AY68" s="90"/>
      <c r="AZ68" s="90"/>
      <c r="BA68" s="91"/>
      <c r="BB68" s="91"/>
      <c r="BC68" s="92"/>
      <c r="BD68" s="123"/>
      <c r="BE68" s="134"/>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row>
    <row r="69" spans="1:123" ht="18" customHeight="1" x14ac:dyDescent="0.2">
      <c r="A69" s="1"/>
      <c r="B69" s="143" t="s">
        <v>59</v>
      </c>
      <c r="C69" s="14">
        <v>4000</v>
      </c>
      <c r="D69" s="14">
        <v>3000</v>
      </c>
      <c r="E69" s="14">
        <v>2000</v>
      </c>
      <c r="F69" s="14">
        <v>1000</v>
      </c>
      <c r="G69" s="14">
        <v>0</v>
      </c>
      <c r="H69" s="47">
        <v>5000</v>
      </c>
      <c r="I69" s="53">
        <f t="shared" ref="I69:J73" si="179">SUM(C69,E69,G69)</f>
        <v>6000</v>
      </c>
      <c r="J69" s="22">
        <f t="shared" si="179"/>
        <v>9000</v>
      </c>
      <c r="K69" s="16">
        <f>J69-I69</f>
        <v>3000</v>
      </c>
      <c r="L69" s="23">
        <f>IFERROR((J69-I69)/I69,"")</f>
        <v>0.5</v>
      </c>
      <c r="M69" s="24">
        <v>26</v>
      </c>
      <c r="N69" s="58">
        <f>IFERROR(J69/M69,"")</f>
        <v>346.15384615384613</v>
      </c>
      <c r="O69" s="14">
        <v>4000</v>
      </c>
      <c r="P69" s="14">
        <v>3000</v>
      </c>
      <c r="Q69" s="14">
        <v>2000</v>
      </c>
      <c r="R69" s="14">
        <v>1000</v>
      </c>
      <c r="S69" s="14">
        <v>0</v>
      </c>
      <c r="T69" s="47">
        <v>5000</v>
      </c>
      <c r="U69" s="53">
        <f t="shared" ref="U69:V73" si="180">SUM(O69,Q69,S69)</f>
        <v>6000</v>
      </c>
      <c r="V69" s="22">
        <f t="shared" si="180"/>
        <v>9000</v>
      </c>
      <c r="W69" s="16">
        <f>V69-U69</f>
        <v>3000</v>
      </c>
      <c r="X69" s="23">
        <f>IFERROR((V69-U69)/U69,"")</f>
        <v>0.5</v>
      </c>
      <c r="Y69" s="24">
        <v>5</v>
      </c>
      <c r="Z69" s="58">
        <f>IFERROR(V69/Y69,"")</f>
        <v>1800</v>
      </c>
      <c r="AA69" s="14">
        <v>4000</v>
      </c>
      <c r="AB69" s="14">
        <v>3000</v>
      </c>
      <c r="AC69" s="14">
        <v>2000</v>
      </c>
      <c r="AD69" s="14">
        <v>1000</v>
      </c>
      <c r="AE69" s="14">
        <v>0</v>
      </c>
      <c r="AF69" s="47">
        <v>5000</v>
      </c>
      <c r="AG69" s="53">
        <f t="shared" ref="AG69:AH73" si="181">SUM(AA69,AC69,AE69)</f>
        <v>6000</v>
      </c>
      <c r="AH69" s="22">
        <f t="shared" si="181"/>
        <v>9000</v>
      </c>
      <c r="AI69" s="16">
        <f>AH69-AG69</f>
        <v>3000</v>
      </c>
      <c r="AJ69" s="23">
        <f>IFERROR((AH69-AG69)/AG69,"")</f>
        <v>0.5</v>
      </c>
      <c r="AK69" s="24">
        <v>5</v>
      </c>
      <c r="AL69" s="58">
        <f>IFERROR(AH69/AK69,"")</f>
        <v>1800</v>
      </c>
      <c r="AM69" s="14">
        <v>4000</v>
      </c>
      <c r="AN69" s="14">
        <v>3000</v>
      </c>
      <c r="AO69" s="14">
        <v>2000</v>
      </c>
      <c r="AP69" s="14">
        <v>1000</v>
      </c>
      <c r="AQ69" s="14">
        <v>0</v>
      </c>
      <c r="AR69" s="47">
        <v>5000</v>
      </c>
      <c r="AS69" s="53">
        <f t="shared" ref="AS69:AT73" si="182">SUM(AM69,AO69,AQ69)</f>
        <v>6000</v>
      </c>
      <c r="AT69" s="22">
        <f t="shared" si="182"/>
        <v>9000</v>
      </c>
      <c r="AU69" s="16">
        <f>AT69-AS69</f>
        <v>3000</v>
      </c>
      <c r="AV69" s="23">
        <f>IFERROR((AT69-AS69)/AS69,"")</f>
        <v>0.5</v>
      </c>
      <c r="AW69" s="24">
        <v>5</v>
      </c>
      <c r="AX69" s="58">
        <f>IFERROR(AT69/AW69,"")</f>
        <v>1800</v>
      </c>
      <c r="AY69" s="25">
        <f t="shared" ref="AY69:AZ73" si="183">SUM(I69,U69,AG69,AS69)</f>
        <v>24000</v>
      </c>
      <c r="AZ69" s="25">
        <f t="shared" si="183"/>
        <v>36000</v>
      </c>
      <c r="BA69" s="77">
        <f>AZ69-AY69</f>
        <v>12000</v>
      </c>
      <c r="BB69" s="78">
        <f>IFERROR((AZ69-AY69)/AY69,"")</f>
        <v>0.5</v>
      </c>
      <c r="BC69" s="79">
        <f>SUM(M69,Y69,AK69,AW69)</f>
        <v>41</v>
      </c>
      <c r="BD69" s="124">
        <f>IFERROR(AZ69/BC69,"")</f>
        <v>878.04878048780483</v>
      </c>
      <c r="BE69" s="102" t="s">
        <v>69</v>
      </c>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row>
    <row r="70" spans="1:123" ht="18" customHeight="1" x14ac:dyDescent="0.2">
      <c r="A70" s="1"/>
      <c r="B70" s="143" t="s">
        <v>60</v>
      </c>
      <c r="C70" s="14"/>
      <c r="D70" s="14"/>
      <c r="E70" s="14"/>
      <c r="F70" s="14"/>
      <c r="G70" s="14"/>
      <c r="H70" s="47"/>
      <c r="I70" s="53">
        <f t="shared" si="179"/>
        <v>0</v>
      </c>
      <c r="J70" s="22">
        <f t="shared" si="179"/>
        <v>0</v>
      </c>
      <c r="K70" s="16">
        <f t="shared" ref="K70:K74" si="184">J70-I70</f>
        <v>0</v>
      </c>
      <c r="L70" s="23" t="str">
        <f t="shared" ref="L70:L74" si="185">IFERROR((J70-I70)/I70,"")</f>
        <v/>
      </c>
      <c r="M70" s="24">
        <v>2</v>
      </c>
      <c r="N70" s="58">
        <f t="shared" ref="N70:N73" si="186">IFERROR(J70/M70,"")</f>
        <v>0</v>
      </c>
      <c r="O70" s="14"/>
      <c r="P70" s="14"/>
      <c r="Q70" s="14"/>
      <c r="R70" s="14"/>
      <c r="S70" s="14"/>
      <c r="T70" s="47"/>
      <c r="U70" s="53">
        <f t="shared" si="180"/>
        <v>0</v>
      </c>
      <c r="V70" s="22">
        <f t="shared" si="180"/>
        <v>0</v>
      </c>
      <c r="W70" s="16">
        <f t="shared" ref="W70:W74" si="187">V70-U70</f>
        <v>0</v>
      </c>
      <c r="X70" s="23" t="str">
        <f t="shared" ref="X70:X74" si="188">IFERROR((V70-U70)/U70,"")</f>
        <v/>
      </c>
      <c r="Y70" s="24">
        <v>2</v>
      </c>
      <c r="Z70" s="58">
        <f t="shared" ref="Z70:Z73" si="189">IFERROR(V70/Y70,"")</f>
        <v>0</v>
      </c>
      <c r="AA70" s="14"/>
      <c r="AB70" s="14"/>
      <c r="AC70" s="14"/>
      <c r="AD70" s="14"/>
      <c r="AE70" s="14"/>
      <c r="AF70" s="47"/>
      <c r="AG70" s="53">
        <f t="shared" si="181"/>
        <v>0</v>
      </c>
      <c r="AH70" s="22">
        <f t="shared" si="181"/>
        <v>0</v>
      </c>
      <c r="AI70" s="16">
        <f t="shared" ref="AI70:AI74" si="190">AH70-AG70</f>
        <v>0</v>
      </c>
      <c r="AJ70" s="23" t="str">
        <f t="shared" ref="AJ70:AJ74" si="191">IFERROR((AH70-AG70)/AG70,"")</f>
        <v/>
      </c>
      <c r="AK70" s="24">
        <v>2</v>
      </c>
      <c r="AL70" s="58">
        <f t="shared" ref="AL70:AL73" si="192">IFERROR(AH70/AK70,"")</f>
        <v>0</v>
      </c>
      <c r="AM70" s="14"/>
      <c r="AN70" s="14"/>
      <c r="AO70" s="14"/>
      <c r="AP70" s="14"/>
      <c r="AQ70" s="14"/>
      <c r="AR70" s="47"/>
      <c r="AS70" s="53">
        <f t="shared" si="182"/>
        <v>0</v>
      </c>
      <c r="AT70" s="22">
        <f t="shared" si="182"/>
        <v>0</v>
      </c>
      <c r="AU70" s="16">
        <f t="shared" ref="AU70:AU74" si="193">AT70-AS70</f>
        <v>0</v>
      </c>
      <c r="AV70" s="23" t="str">
        <f t="shared" ref="AV70:AV74" si="194">IFERROR((AT70-AS70)/AS70,"")</f>
        <v/>
      </c>
      <c r="AW70" s="24">
        <v>2</v>
      </c>
      <c r="AX70" s="58">
        <f t="shared" ref="AX70:AX73" si="195">IFERROR(AT70/AW70,"")</f>
        <v>0</v>
      </c>
      <c r="AY70" s="25">
        <f t="shared" si="183"/>
        <v>0</v>
      </c>
      <c r="AZ70" s="25">
        <f t="shared" si="183"/>
        <v>0</v>
      </c>
      <c r="BA70" s="77">
        <f t="shared" ref="BA70:BA74" si="196">AZ70-AY70</f>
        <v>0</v>
      </c>
      <c r="BB70" s="78" t="str">
        <f t="shared" ref="BB70:BB74" si="197">IFERROR((AZ70-AY70)/AY70,"")</f>
        <v/>
      </c>
      <c r="BC70" s="79">
        <f t="shared" ref="BC70:BC73" si="198">SUM(M70,Y70,AK70,AW70)</f>
        <v>8</v>
      </c>
      <c r="BD70" s="124">
        <f t="shared" ref="BD70:BD74" si="199">IFERROR(AZ70/BC70,"")</f>
        <v>0</v>
      </c>
      <c r="BE70" s="102" t="s">
        <v>69</v>
      </c>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row>
    <row r="71" spans="1:123" ht="18" customHeight="1" x14ac:dyDescent="0.2">
      <c r="A71" s="1"/>
      <c r="B71" s="143" t="s">
        <v>61</v>
      </c>
      <c r="C71" s="14"/>
      <c r="D71" s="14"/>
      <c r="E71" s="14"/>
      <c r="F71" s="14"/>
      <c r="G71" s="14"/>
      <c r="H71" s="47"/>
      <c r="I71" s="53">
        <f t="shared" si="179"/>
        <v>0</v>
      </c>
      <c r="J71" s="22">
        <f t="shared" si="179"/>
        <v>0</v>
      </c>
      <c r="K71" s="16">
        <f t="shared" si="184"/>
        <v>0</v>
      </c>
      <c r="L71" s="23" t="str">
        <f t="shared" si="185"/>
        <v/>
      </c>
      <c r="M71" s="24">
        <v>3</v>
      </c>
      <c r="N71" s="58">
        <f t="shared" si="186"/>
        <v>0</v>
      </c>
      <c r="O71" s="14"/>
      <c r="P71" s="14"/>
      <c r="Q71" s="14"/>
      <c r="R71" s="14"/>
      <c r="S71" s="14"/>
      <c r="T71" s="47"/>
      <c r="U71" s="53">
        <f t="shared" si="180"/>
        <v>0</v>
      </c>
      <c r="V71" s="22">
        <f t="shared" si="180"/>
        <v>0</v>
      </c>
      <c r="W71" s="16">
        <f t="shared" si="187"/>
        <v>0</v>
      </c>
      <c r="X71" s="23" t="str">
        <f t="shared" si="188"/>
        <v/>
      </c>
      <c r="Y71" s="24">
        <v>3</v>
      </c>
      <c r="Z71" s="58">
        <f t="shared" si="189"/>
        <v>0</v>
      </c>
      <c r="AA71" s="14"/>
      <c r="AB71" s="14"/>
      <c r="AC71" s="14"/>
      <c r="AD71" s="14"/>
      <c r="AE71" s="14"/>
      <c r="AF71" s="47"/>
      <c r="AG71" s="53">
        <f t="shared" si="181"/>
        <v>0</v>
      </c>
      <c r="AH71" s="22">
        <f t="shared" si="181"/>
        <v>0</v>
      </c>
      <c r="AI71" s="16">
        <f t="shared" si="190"/>
        <v>0</v>
      </c>
      <c r="AJ71" s="23" t="str">
        <f t="shared" si="191"/>
        <v/>
      </c>
      <c r="AK71" s="24">
        <v>3</v>
      </c>
      <c r="AL71" s="58">
        <f t="shared" si="192"/>
        <v>0</v>
      </c>
      <c r="AM71" s="14"/>
      <c r="AN71" s="14"/>
      <c r="AO71" s="14"/>
      <c r="AP71" s="14"/>
      <c r="AQ71" s="14"/>
      <c r="AR71" s="47"/>
      <c r="AS71" s="53">
        <f t="shared" si="182"/>
        <v>0</v>
      </c>
      <c r="AT71" s="22">
        <f t="shared" si="182"/>
        <v>0</v>
      </c>
      <c r="AU71" s="16">
        <f t="shared" si="193"/>
        <v>0</v>
      </c>
      <c r="AV71" s="23" t="str">
        <f t="shared" si="194"/>
        <v/>
      </c>
      <c r="AW71" s="24">
        <v>3</v>
      </c>
      <c r="AX71" s="58">
        <f t="shared" si="195"/>
        <v>0</v>
      </c>
      <c r="AY71" s="25">
        <f t="shared" si="183"/>
        <v>0</v>
      </c>
      <c r="AZ71" s="25">
        <f t="shared" si="183"/>
        <v>0</v>
      </c>
      <c r="BA71" s="77">
        <f t="shared" si="196"/>
        <v>0</v>
      </c>
      <c r="BB71" s="78" t="str">
        <f t="shared" si="197"/>
        <v/>
      </c>
      <c r="BC71" s="79">
        <f t="shared" si="198"/>
        <v>12</v>
      </c>
      <c r="BD71" s="124">
        <f t="shared" si="199"/>
        <v>0</v>
      </c>
      <c r="BE71" s="102" t="s">
        <v>69</v>
      </c>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row>
    <row r="72" spans="1:123" ht="18" customHeight="1" x14ac:dyDescent="0.2">
      <c r="A72" s="1"/>
      <c r="B72" s="143"/>
      <c r="C72" s="14"/>
      <c r="D72" s="14"/>
      <c r="E72" s="14"/>
      <c r="F72" s="14"/>
      <c r="G72" s="14"/>
      <c r="H72" s="47"/>
      <c r="I72" s="53">
        <f t="shared" si="179"/>
        <v>0</v>
      </c>
      <c r="J72" s="22">
        <f t="shared" si="179"/>
        <v>0</v>
      </c>
      <c r="K72" s="16">
        <f t="shared" si="184"/>
        <v>0</v>
      </c>
      <c r="L72" s="23" t="str">
        <f t="shared" si="185"/>
        <v/>
      </c>
      <c r="M72" s="24">
        <v>4</v>
      </c>
      <c r="N72" s="58">
        <f t="shared" si="186"/>
        <v>0</v>
      </c>
      <c r="O72" s="14"/>
      <c r="P72" s="14"/>
      <c r="Q72" s="14"/>
      <c r="R72" s="14"/>
      <c r="S72" s="14"/>
      <c r="T72" s="47"/>
      <c r="U72" s="53">
        <f t="shared" si="180"/>
        <v>0</v>
      </c>
      <c r="V72" s="22">
        <f t="shared" si="180"/>
        <v>0</v>
      </c>
      <c r="W72" s="16">
        <f t="shared" si="187"/>
        <v>0</v>
      </c>
      <c r="X72" s="23" t="str">
        <f t="shared" si="188"/>
        <v/>
      </c>
      <c r="Y72" s="24">
        <v>4</v>
      </c>
      <c r="Z72" s="58">
        <f t="shared" si="189"/>
        <v>0</v>
      </c>
      <c r="AA72" s="14"/>
      <c r="AB72" s="14"/>
      <c r="AC72" s="14"/>
      <c r="AD72" s="14"/>
      <c r="AE72" s="14"/>
      <c r="AF72" s="47"/>
      <c r="AG72" s="53">
        <f t="shared" si="181"/>
        <v>0</v>
      </c>
      <c r="AH72" s="22">
        <f t="shared" si="181"/>
        <v>0</v>
      </c>
      <c r="AI72" s="16">
        <f t="shared" si="190"/>
        <v>0</v>
      </c>
      <c r="AJ72" s="23" t="str">
        <f t="shared" si="191"/>
        <v/>
      </c>
      <c r="AK72" s="24">
        <v>4</v>
      </c>
      <c r="AL72" s="58">
        <f t="shared" si="192"/>
        <v>0</v>
      </c>
      <c r="AM72" s="14"/>
      <c r="AN72" s="14"/>
      <c r="AO72" s="14"/>
      <c r="AP72" s="14"/>
      <c r="AQ72" s="14"/>
      <c r="AR72" s="47"/>
      <c r="AS72" s="53">
        <f t="shared" si="182"/>
        <v>0</v>
      </c>
      <c r="AT72" s="22">
        <f t="shared" si="182"/>
        <v>0</v>
      </c>
      <c r="AU72" s="16">
        <f t="shared" si="193"/>
        <v>0</v>
      </c>
      <c r="AV72" s="23" t="str">
        <f t="shared" si="194"/>
        <v/>
      </c>
      <c r="AW72" s="24">
        <v>4</v>
      </c>
      <c r="AX72" s="58">
        <f t="shared" si="195"/>
        <v>0</v>
      </c>
      <c r="AY72" s="25">
        <f t="shared" si="183"/>
        <v>0</v>
      </c>
      <c r="AZ72" s="25">
        <f t="shared" si="183"/>
        <v>0</v>
      </c>
      <c r="BA72" s="77">
        <f t="shared" si="196"/>
        <v>0</v>
      </c>
      <c r="BB72" s="78" t="str">
        <f t="shared" si="197"/>
        <v/>
      </c>
      <c r="BC72" s="79">
        <f t="shared" si="198"/>
        <v>16</v>
      </c>
      <c r="BD72" s="124">
        <f t="shared" si="199"/>
        <v>0</v>
      </c>
      <c r="BE72" s="102" t="s">
        <v>69</v>
      </c>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row>
    <row r="73" spans="1:123" ht="18" customHeight="1" x14ac:dyDescent="0.2">
      <c r="A73" s="1"/>
      <c r="B73" s="143"/>
      <c r="C73" s="14"/>
      <c r="D73" s="14"/>
      <c r="E73" s="14"/>
      <c r="F73" s="14"/>
      <c r="G73" s="14"/>
      <c r="H73" s="47"/>
      <c r="I73" s="53">
        <f t="shared" si="179"/>
        <v>0</v>
      </c>
      <c r="J73" s="22">
        <f t="shared" si="179"/>
        <v>0</v>
      </c>
      <c r="K73" s="16">
        <f t="shared" si="184"/>
        <v>0</v>
      </c>
      <c r="L73" s="23" t="str">
        <f t="shared" si="185"/>
        <v/>
      </c>
      <c r="M73" s="24">
        <v>0</v>
      </c>
      <c r="N73" s="58" t="str">
        <f t="shared" si="186"/>
        <v/>
      </c>
      <c r="O73" s="14"/>
      <c r="P73" s="14"/>
      <c r="Q73" s="14"/>
      <c r="R73" s="14"/>
      <c r="S73" s="14"/>
      <c r="T73" s="47"/>
      <c r="U73" s="53">
        <f t="shared" si="180"/>
        <v>0</v>
      </c>
      <c r="V73" s="22">
        <f t="shared" si="180"/>
        <v>0</v>
      </c>
      <c r="W73" s="16">
        <f t="shared" si="187"/>
        <v>0</v>
      </c>
      <c r="X73" s="23" t="str">
        <f t="shared" si="188"/>
        <v/>
      </c>
      <c r="Y73" s="24">
        <v>0</v>
      </c>
      <c r="Z73" s="58" t="str">
        <f t="shared" si="189"/>
        <v/>
      </c>
      <c r="AA73" s="14"/>
      <c r="AB73" s="14"/>
      <c r="AC73" s="14"/>
      <c r="AD73" s="14"/>
      <c r="AE73" s="14"/>
      <c r="AF73" s="47"/>
      <c r="AG73" s="53">
        <f t="shared" si="181"/>
        <v>0</v>
      </c>
      <c r="AH73" s="22">
        <f t="shared" si="181"/>
        <v>0</v>
      </c>
      <c r="AI73" s="16">
        <f t="shared" si="190"/>
        <v>0</v>
      </c>
      <c r="AJ73" s="23" t="str">
        <f t="shared" si="191"/>
        <v/>
      </c>
      <c r="AK73" s="24">
        <v>0</v>
      </c>
      <c r="AL73" s="58" t="str">
        <f t="shared" si="192"/>
        <v/>
      </c>
      <c r="AM73" s="14"/>
      <c r="AN73" s="14"/>
      <c r="AO73" s="14"/>
      <c r="AP73" s="14"/>
      <c r="AQ73" s="14"/>
      <c r="AR73" s="47"/>
      <c r="AS73" s="53">
        <f t="shared" si="182"/>
        <v>0</v>
      </c>
      <c r="AT73" s="22">
        <f t="shared" si="182"/>
        <v>0</v>
      </c>
      <c r="AU73" s="16">
        <f t="shared" si="193"/>
        <v>0</v>
      </c>
      <c r="AV73" s="23" t="str">
        <f t="shared" si="194"/>
        <v/>
      </c>
      <c r="AW73" s="24">
        <v>0</v>
      </c>
      <c r="AX73" s="58" t="str">
        <f t="shared" si="195"/>
        <v/>
      </c>
      <c r="AY73" s="25">
        <f t="shared" si="183"/>
        <v>0</v>
      </c>
      <c r="AZ73" s="25">
        <f t="shared" si="183"/>
        <v>0</v>
      </c>
      <c r="BA73" s="77">
        <f t="shared" si="196"/>
        <v>0</v>
      </c>
      <c r="BB73" s="78" t="str">
        <f t="shared" si="197"/>
        <v/>
      </c>
      <c r="BC73" s="79">
        <f t="shared" si="198"/>
        <v>0</v>
      </c>
      <c r="BD73" s="124" t="str">
        <f t="shared" si="199"/>
        <v/>
      </c>
      <c r="BE73" s="102" t="s">
        <v>69</v>
      </c>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row>
    <row r="74" spans="1:123" ht="18" customHeight="1" x14ac:dyDescent="0.2">
      <c r="A74" s="1"/>
      <c r="B74" s="138" t="s">
        <v>27</v>
      </c>
      <c r="C74" s="135">
        <f t="shared" ref="C74:H74" si="200">SUM(C69:C73)</f>
        <v>4000</v>
      </c>
      <c r="D74" s="135">
        <f t="shared" si="200"/>
        <v>3000</v>
      </c>
      <c r="E74" s="135">
        <f t="shared" si="200"/>
        <v>2000</v>
      </c>
      <c r="F74" s="135">
        <f t="shared" si="200"/>
        <v>1000</v>
      </c>
      <c r="G74" s="135">
        <f t="shared" si="200"/>
        <v>0</v>
      </c>
      <c r="H74" s="136">
        <f t="shared" si="200"/>
        <v>5000</v>
      </c>
      <c r="I74" s="54">
        <f>SUM(I69:I73)</f>
        <v>6000</v>
      </c>
      <c r="J74" s="21">
        <f>SUM(J69:J73)</f>
        <v>9000</v>
      </c>
      <c r="K74" s="17">
        <f t="shared" si="184"/>
        <v>3000</v>
      </c>
      <c r="L74" s="44">
        <f t="shared" si="185"/>
        <v>0.5</v>
      </c>
      <c r="M74" s="43">
        <f>SUM(M69:M73)</f>
        <v>35</v>
      </c>
      <c r="N74" s="59">
        <f>IFERROR(J74/M74,"")</f>
        <v>257.14285714285717</v>
      </c>
      <c r="O74" s="135">
        <f t="shared" ref="O74:T74" si="201">SUM(O69:O73)</f>
        <v>4000</v>
      </c>
      <c r="P74" s="135">
        <f t="shared" si="201"/>
        <v>3000</v>
      </c>
      <c r="Q74" s="135">
        <f t="shared" si="201"/>
        <v>2000</v>
      </c>
      <c r="R74" s="135">
        <f t="shared" si="201"/>
        <v>1000</v>
      </c>
      <c r="S74" s="135">
        <f t="shared" si="201"/>
        <v>0</v>
      </c>
      <c r="T74" s="136">
        <f t="shared" si="201"/>
        <v>5000</v>
      </c>
      <c r="U74" s="54">
        <f>SUM(U69:U73)</f>
        <v>6000</v>
      </c>
      <c r="V74" s="21">
        <f>SUM(V69:V73)</f>
        <v>9000</v>
      </c>
      <c r="W74" s="17">
        <f t="shared" si="187"/>
        <v>3000</v>
      </c>
      <c r="X74" s="44">
        <f t="shared" si="188"/>
        <v>0.5</v>
      </c>
      <c r="Y74" s="43">
        <f>SUM(Y69:Y73)</f>
        <v>14</v>
      </c>
      <c r="Z74" s="59">
        <f>IFERROR(V74/Y74,"")</f>
        <v>642.85714285714289</v>
      </c>
      <c r="AA74" s="135">
        <f t="shared" ref="AA74:AF74" si="202">SUM(AA69:AA73)</f>
        <v>4000</v>
      </c>
      <c r="AB74" s="135">
        <f t="shared" si="202"/>
        <v>3000</v>
      </c>
      <c r="AC74" s="135">
        <f t="shared" si="202"/>
        <v>2000</v>
      </c>
      <c r="AD74" s="135">
        <f t="shared" si="202"/>
        <v>1000</v>
      </c>
      <c r="AE74" s="135">
        <f t="shared" si="202"/>
        <v>0</v>
      </c>
      <c r="AF74" s="136">
        <f t="shared" si="202"/>
        <v>5000</v>
      </c>
      <c r="AG74" s="54">
        <f>SUM(AG69:AG73)</f>
        <v>6000</v>
      </c>
      <c r="AH74" s="21">
        <f>SUM(AH69:AH73)</f>
        <v>9000</v>
      </c>
      <c r="AI74" s="17">
        <f t="shared" si="190"/>
        <v>3000</v>
      </c>
      <c r="AJ74" s="44">
        <f t="shared" si="191"/>
        <v>0.5</v>
      </c>
      <c r="AK74" s="43">
        <f>SUM(AK69:AK73)</f>
        <v>14</v>
      </c>
      <c r="AL74" s="59">
        <f>IFERROR(AH74/AK74,"")</f>
        <v>642.85714285714289</v>
      </c>
      <c r="AM74" s="135">
        <f t="shared" ref="AM74:AR74" si="203">SUM(AM69:AM73)</f>
        <v>4000</v>
      </c>
      <c r="AN74" s="135">
        <f t="shared" si="203"/>
        <v>3000</v>
      </c>
      <c r="AO74" s="135">
        <f t="shared" si="203"/>
        <v>2000</v>
      </c>
      <c r="AP74" s="135">
        <f t="shared" si="203"/>
        <v>1000</v>
      </c>
      <c r="AQ74" s="135">
        <f t="shared" si="203"/>
        <v>0</v>
      </c>
      <c r="AR74" s="136">
        <f t="shared" si="203"/>
        <v>5000</v>
      </c>
      <c r="AS74" s="54">
        <f>SUM(AS69:AS73)</f>
        <v>6000</v>
      </c>
      <c r="AT74" s="21">
        <f>SUM(AT69:AT73)</f>
        <v>9000</v>
      </c>
      <c r="AU74" s="17">
        <f t="shared" si="193"/>
        <v>3000</v>
      </c>
      <c r="AV74" s="44">
        <f t="shared" si="194"/>
        <v>0.5</v>
      </c>
      <c r="AW74" s="43">
        <f>SUM(AW69:AW73)</f>
        <v>14</v>
      </c>
      <c r="AX74" s="59">
        <f>IFERROR(AT74/AW74,"")</f>
        <v>642.85714285714289</v>
      </c>
      <c r="AY74" s="87">
        <f>SUM(AY69:AY73)</f>
        <v>24000</v>
      </c>
      <c r="AZ74" s="87">
        <f>SUM(AZ69:AZ73)</f>
        <v>36000</v>
      </c>
      <c r="BA74" s="17">
        <f t="shared" si="196"/>
        <v>12000</v>
      </c>
      <c r="BB74" s="88">
        <f t="shared" si="197"/>
        <v>0.5</v>
      </c>
      <c r="BC74" s="89">
        <f>SUM(BC69:BC73)</f>
        <v>77</v>
      </c>
      <c r="BD74" s="125">
        <f t="shared" si="199"/>
        <v>467.53246753246754</v>
      </c>
      <c r="BE74" s="137"/>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row>
    <row r="75" spans="1:123" s="40" customFormat="1" ht="18" customHeight="1" x14ac:dyDescent="0.2">
      <c r="A75" s="33"/>
      <c r="B75" s="34"/>
      <c r="C75" s="35"/>
      <c r="D75" s="35"/>
      <c r="E75" s="35"/>
      <c r="F75" s="35"/>
      <c r="G75" s="35"/>
      <c r="H75" s="48"/>
      <c r="I75" s="35"/>
      <c r="J75" s="35"/>
      <c r="K75" s="35"/>
      <c r="L75" s="36"/>
      <c r="M75" s="36"/>
      <c r="N75" s="60"/>
      <c r="O75" s="35"/>
      <c r="P75" s="35"/>
      <c r="Q75" s="35"/>
      <c r="R75" s="35"/>
      <c r="S75" s="35"/>
      <c r="T75" s="48"/>
      <c r="U75" s="35"/>
      <c r="V75" s="35"/>
      <c r="W75" s="35"/>
      <c r="X75" s="36"/>
      <c r="Y75" s="36"/>
      <c r="Z75" s="60"/>
      <c r="AA75" s="35"/>
      <c r="AB75" s="35"/>
      <c r="AC75" s="35"/>
      <c r="AD75" s="35"/>
      <c r="AE75" s="35"/>
      <c r="AF75" s="48"/>
      <c r="AG75" s="35"/>
      <c r="AH75" s="35"/>
      <c r="AI75" s="35"/>
      <c r="AJ75" s="36"/>
      <c r="AK75" s="36"/>
      <c r="AL75" s="60"/>
      <c r="AM75" s="35"/>
      <c r="AN75" s="35"/>
      <c r="AO75" s="35"/>
      <c r="AP75" s="35"/>
      <c r="AQ75" s="35"/>
      <c r="AR75" s="48"/>
      <c r="AS75" s="35"/>
      <c r="AT75" s="35"/>
      <c r="AU75" s="35"/>
      <c r="AV75" s="36"/>
      <c r="AW75" s="36"/>
      <c r="AX75" s="60"/>
      <c r="AY75" s="37"/>
      <c r="AZ75" s="37"/>
      <c r="BA75" s="35"/>
      <c r="BB75" s="36"/>
      <c r="BC75" s="38"/>
      <c r="BD75" s="35"/>
      <c r="BE75" s="39"/>
      <c r="BF75" s="95"/>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7"/>
      <c r="DP75" s="97"/>
      <c r="DQ75" s="97"/>
      <c r="DR75" s="97"/>
      <c r="DS75" s="97"/>
    </row>
    <row r="76" spans="1:123" ht="32.1" customHeight="1" x14ac:dyDescent="0.2">
      <c r="A76" s="1"/>
      <c r="B76" s="144" t="s">
        <v>63</v>
      </c>
      <c r="C76" s="26">
        <f>SUM(C26,C34,C42,C50,C58,C66,C74)</f>
        <v>54300</v>
      </c>
      <c r="D76" s="26">
        <f t="shared" ref="D76:J76" si="204">SUM(D26,D34,D42,D50,D58,D66,D74)</f>
        <v>47550</v>
      </c>
      <c r="E76" s="26">
        <f t="shared" si="204"/>
        <v>40150</v>
      </c>
      <c r="F76" s="26">
        <f>SUM(F26,F34,F42,F50,F58,F66,F74)</f>
        <v>33250</v>
      </c>
      <c r="G76" s="26">
        <f t="shared" si="204"/>
        <v>26050</v>
      </c>
      <c r="H76" s="50">
        <f t="shared" si="204"/>
        <v>25000</v>
      </c>
      <c r="I76" s="55">
        <f t="shared" si="204"/>
        <v>120500</v>
      </c>
      <c r="J76" s="41">
        <f t="shared" si="204"/>
        <v>105800</v>
      </c>
      <c r="K76" s="16">
        <f>J76-I76</f>
        <v>-14700</v>
      </c>
      <c r="L76" s="42">
        <f>IFERROR((J76-I76)/I76,"")</f>
        <v>-0.12199170124481327</v>
      </c>
      <c r="M76" s="45">
        <f>SUM(M26,M34,M42,M50,M58,M66,M74)</f>
        <v>202</v>
      </c>
      <c r="N76" s="62">
        <f>IFERROR(J76/M76,"")</f>
        <v>523.76237623762381</v>
      </c>
      <c r="O76" s="26">
        <f>SUM(O26,O34,O42,O50,O58,O66,O74)</f>
        <v>52299</v>
      </c>
      <c r="P76" s="26">
        <f t="shared" ref="P76:Q76" si="205">SUM(P26,P34,P42,P50,P58,P66,P74)</f>
        <v>47550</v>
      </c>
      <c r="Q76" s="26">
        <f t="shared" si="205"/>
        <v>39850</v>
      </c>
      <c r="R76" s="26">
        <f>SUM(R26,R34,R42,R50,R58,R66,R74)</f>
        <v>27450</v>
      </c>
      <c r="S76" s="26">
        <f t="shared" ref="S76:V76" si="206">SUM(S26,S34,S42,S50,S58,S66,S74)</f>
        <v>26050</v>
      </c>
      <c r="T76" s="50">
        <f t="shared" si="206"/>
        <v>25000</v>
      </c>
      <c r="U76" s="55">
        <f t="shared" si="206"/>
        <v>118199</v>
      </c>
      <c r="V76" s="41">
        <f t="shared" si="206"/>
        <v>100000</v>
      </c>
      <c r="W76" s="16">
        <f>V76-U76</f>
        <v>-18199</v>
      </c>
      <c r="X76" s="42">
        <f>IFERROR((V76-U76)/U76,"")</f>
        <v>-0.15396915371534445</v>
      </c>
      <c r="Y76" s="45">
        <f>SUM(Y26,Y34,Y42,Y50,Y58,Y66,Y74)</f>
        <v>163</v>
      </c>
      <c r="Z76" s="62">
        <f>IFERROR(V76/Y76,"")</f>
        <v>613.49693251533745</v>
      </c>
      <c r="AA76" s="26">
        <f>SUM(AA26,AA34,AA42,AA50,AA58,AA66,AA74)</f>
        <v>54589</v>
      </c>
      <c r="AB76" s="26">
        <f t="shared" ref="AB76:AC76" si="207">SUM(AB26,AB34,AB42,AB50,AB58,AB66,AB74)</f>
        <v>47550</v>
      </c>
      <c r="AC76" s="26">
        <f t="shared" si="207"/>
        <v>40150</v>
      </c>
      <c r="AD76" s="26">
        <f>SUM(AD26,AD34,AD42,AD50,AD58,AD66,AD74)</f>
        <v>33250</v>
      </c>
      <c r="AE76" s="26">
        <f t="shared" ref="AE76:AH76" si="208">SUM(AE26,AE34,AE42,AE50,AE58,AE66,AE74)</f>
        <v>28350</v>
      </c>
      <c r="AF76" s="50">
        <f t="shared" si="208"/>
        <v>25000</v>
      </c>
      <c r="AG76" s="55">
        <f t="shared" si="208"/>
        <v>123089</v>
      </c>
      <c r="AH76" s="41">
        <f t="shared" si="208"/>
        <v>105800</v>
      </c>
      <c r="AI76" s="16">
        <f>AH76-AG76</f>
        <v>-17289</v>
      </c>
      <c r="AJ76" s="42">
        <f>IFERROR((AH76-AG76)/AG76,"")</f>
        <v>-0.14045934242702435</v>
      </c>
      <c r="AK76" s="45">
        <f>SUM(AK26,AK34,AK42,AK50,AK58,AK66,AK74)</f>
        <v>111</v>
      </c>
      <c r="AL76" s="62">
        <f>IFERROR(AH76/AK76,"")</f>
        <v>953.1531531531532</v>
      </c>
      <c r="AM76" s="26">
        <f>SUM(AM26,AM34,AM42,AM50,AM58,AM66,AM74)</f>
        <v>54300</v>
      </c>
      <c r="AN76" s="26">
        <f t="shared" ref="AN76:AO76" si="209">SUM(AN26,AN34,AN42,AN50,AN58,AN66,AN74)</f>
        <v>47550</v>
      </c>
      <c r="AO76" s="26">
        <f t="shared" si="209"/>
        <v>40150</v>
      </c>
      <c r="AP76" s="26">
        <f>SUM(AP26,AP34,AP42,AP50,AP58,AP66,AP74)</f>
        <v>33250</v>
      </c>
      <c r="AQ76" s="26">
        <f t="shared" ref="AQ76:AT76" si="210">SUM(AQ26,AQ34,AQ42,AQ50,AQ58,AQ66,AQ74)</f>
        <v>26050</v>
      </c>
      <c r="AR76" s="50">
        <f t="shared" si="210"/>
        <v>25000</v>
      </c>
      <c r="AS76" s="55">
        <f t="shared" si="210"/>
        <v>120500</v>
      </c>
      <c r="AT76" s="41">
        <f t="shared" si="210"/>
        <v>105800</v>
      </c>
      <c r="AU76" s="16">
        <f>AT76-AS76</f>
        <v>-14700</v>
      </c>
      <c r="AV76" s="42">
        <f>IFERROR((AT76-AS76)/AS76,"")</f>
        <v>-0.12199170124481327</v>
      </c>
      <c r="AW76" s="45">
        <f>SUM(AW26,AW34,AW42,AW50,AW58,AW66,AW74)</f>
        <v>154</v>
      </c>
      <c r="AX76" s="62">
        <f>IFERROR(AT76/AW76,"")</f>
        <v>687.01298701298697</v>
      </c>
      <c r="AY76" s="81">
        <f>SUM(AY26,AY34,AY42,AY50,AY58,AY66,AY74)</f>
        <v>482288</v>
      </c>
      <c r="AZ76" s="80">
        <f>SUM(AZ26,AZ34,AZ42,AZ50,AZ58,AZ66,AZ74)</f>
        <v>417400</v>
      </c>
      <c r="BA76" s="16">
        <f>AZ76-AY76</f>
        <v>-64888</v>
      </c>
      <c r="BB76" s="82">
        <f>IFERROR((AZ76-AY76)/AY76,"")</f>
        <v>-0.13454201638854793</v>
      </c>
      <c r="BC76" s="83">
        <f>SUM(BC26,BC34,BC42,BC50,BC58,BC66,BC74)</f>
        <v>630</v>
      </c>
      <c r="BD76" s="127">
        <f>IFERROR(AZ76/BC76,"")</f>
        <v>662.53968253968253</v>
      </c>
      <c r="BE76" s="126"/>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row>
    <row r="77" spans="1:123" ht="12.75" x14ac:dyDescent="0.2">
      <c r="A77" s="1"/>
      <c r="B77" s="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row>
    <row r="78" spans="1:123" ht="50.1" customHeight="1" x14ac:dyDescent="0.2">
      <c r="A78" s="1"/>
      <c r="B78" s="171" t="s">
        <v>18</v>
      </c>
      <c r="C78" s="171"/>
      <c r="D78" s="171"/>
      <c r="E78" s="171"/>
      <c r="F78" s="171"/>
      <c r="G78" s="171"/>
      <c r="H78" s="171"/>
      <c r="I78" s="171"/>
      <c r="J78" s="171"/>
      <c r="K78" s="171"/>
      <c r="L78" s="171"/>
      <c r="M78" s="12"/>
      <c r="N78" s="12"/>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row>
    <row r="79" spans="1:123" ht="12.75" x14ac:dyDescent="0.2">
      <c r="A79" s="1"/>
      <c r="B79" s="1"/>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row>
    <row r="80" spans="1:123" ht="12.75" x14ac:dyDescent="0.2">
      <c r="A80" s="1"/>
      <c r="B80" s="1"/>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row>
    <row r="81" spans="1:118" ht="12.75" x14ac:dyDescent="0.2">
      <c r="A81" s="1"/>
      <c r="B81" s="1"/>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row>
    <row r="82" spans="1:118" ht="12.75" x14ac:dyDescent="0.2">
      <c r="A82" s="1"/>
      <c r="B82" s="1"/>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row>
    <row r="83" spans="1:118" ht="12.75" x14ac:dyDescent="0.2">
      <c r="A83" s="1"/>
      <c r="B83" s="1"/>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row>
    <row r="84" spans="1:118" ht="12.75" x14ac:dyDescent="0.2">
      <c r="A84" s="1"/>
      <c r="B84" s="1"/>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row>
    <row r="85" spans="1:118" ht="12.75" x14ac:dyDescent="0.2">
      <c r="A85" s="1"/>
      <c r="B85" s="1"/>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row>
    <row r="86" spans="1:118" ht="12.75" x14ac:dyDescent="0.2">
      <c r="A86" s="1"/>
      <c r="B86" s="1"/>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row>
    <row r="87" spans="1:118" ht="12.75" x14ac:dyDescent="0.2">
      <c r="A87" s="1"/>
      <c r="B87" s="1"/>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row>
    <row r="88" spans="1:118" ht="12.75" x14ac:dyDescent="0.2">
      <c r="A88" s="1"/>
      <c r="B88" s="1"/>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row>
    <row r="89" spans="1:118" ht="12.75" x14ac:dyDescent="0.2">
      <c r="A89" s="1"/>
      <c r="B89" s="1"/>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row>
    <row r="90" spans="1:118" ht="12.75" x14ac:dyDescent="0.2">
      <c r="A90" s="1"/>
      <c r="B90" s="1"/>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row>
    <row r="91" spans="1:118" ht="12.75" x14ac:dyDescent="0.2">
      <c r="A91" s="1"/>
      <c r="B91" s="1"/>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row>
    <row r="92" spans="1:118" ht="12.75" x14ac:dyDescent="0.2">
      <c r="A92" s="1"/>
      <c r="B92" s="1"/>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12.75" x14ac:dyDescent="0.2">
      <c r="A93" s="1"/>
      <c r="B93" s="1"/>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row>
    <row r="94" spans="1:118" ht="12.75" x14ac:dyDescent="0.2">
      <c r="A94" s="1"/>
      <c r="B94" s="1"/>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row>
    <row r="95" spans="1:118" ht="12.75" x14ac:dyDescent="0.2">
      <c r="A95" s="1"/>
      <c r="B95" s="1"/>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row>
    <row r="96" spans="1:118" ht="12.75" x14ac:dyDescent="0.2">
      <c r="A96" s="1"/>
      <c r="B96" s="1"/>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row>
    <row r="97" spans="1:118" ht="12.75" x14ac:dyDescent="0.2">
      <c r="A97" s="1"/>
      <c r="B97" s="1"/>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row>
    <row r="98" spans="1:118" ht="12.75" x14ac:dyDescent="0.2">
      <c r="A98" s="1"/>
      <c r="B98" s="1"/>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row>
    <row r="99" spans="1:118" ht="12.75" x14ac:dyDescent="0.2">
      <c r="A99" s="1"/>
      <c r="B99" s="1"/>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row>
    <row r="100" spans="1:118" ht="12.75" x14ac:dyDescent="0.2">
      <c r="A100" s="1"/>
      <c r="B100" s="1"/>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row>
    <row r="101" spans="1:118" ht="12.75" x14ac:dyDescent="0.2">
      <c r="A101" s="1"/>
      <c r="B101" s="1"/>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row>
    <row r="102" spans="1:118" ht="12.75" x14ac:dyDescent="0.2">
      <c r="A102" s="1"/>
      <c r="B102" s="1"/>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row>
    <row r="103" spans="1:118" ht="12.75" x14ac:dyDescent="0.2">
      <c r="A103" s="1"/>
      <c r="B103" s="1"/>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row>
    <row r="104" spans="1:118" ht="12.75" x14ac:dyDescent="0.2">
      <c r="A104" s="1"/>
      <c r="B104" s="1"/>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row>
    <row r="105" spans="1:118" ht="12.75" x14ac:dyDescent="0.2">
      <c r="A105" s="1"/>
      <c r="B105" s="1"/>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row>
    <row r="106" spans="1:118" ht="12.75" x14ac:dyDescent="0.2">
      <c r="A106" s="1"/>
      <c r="B106" s="1"/>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row>
    <row r="107" spans="1:118" ht="12.75" x14ac:dyDescent="0.2">
      <c r="A107" s="1"/>
      <c r="B107" s="1"/>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row>
    <row r="108" spans="1:118" ht="12.75" x14ac:dyDescent="0.2">
      <c r="A108" s="1"/>
      <c r="B108" s="1"/>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row>
    <row r="109" spans="1:118" ht="12.75" x14ac:dyDescent="0.2">
      <c r="A109" s="1"/>
      <c r="B109" s="1"/>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row>
    <row r="110" spans="1:118" ht="12.75" x14ac:dyDescent="0.2">
      <c r="A110" s="1"/>
      <c r="B110" s="1"/>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row>
    <row r="111" spans="1:118" ht="12.75" x14ac:dyDescent="0.2">
      <c r="A111" s="1"/>
      <c r="B111" s="1"/>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row>
    <row r="112" spans="1:118" ht="12.75" x14ac:dyDescent="0.2">
      <c r="A112" s="1"/>
      <c r="B112" s="1"/>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row>
    <row r="113" spans="1:118" ht="12.75" x14ac:dyDescent="0.2">
      <c r="A113" s="1"/>
      <c r="B113" s="1"/>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row>
    <row r="114" spans="1:118" ht="12.75" x14ac:dyDescent="0.2">
      <c r="A114" s="1"/>
      <c r="B114" s="1"/>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12.75" x14ac:dyDescent="0.2">
      <c r="A115" s="1"/>
      <c r="B115" s="1"/>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row>
    <row r="116" spans="1:118" ht="12.75" x14ac:dyDescent="0.2">
      <c r="A116" s="1"/>
      <c r="B116" s="1"/>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row>
    <row r="117" spans="1:118" ht="12.75" x14ac:dyDescent="0.2">
      <c r="A117" s="1"/>
      <c r="B117" s="1"/>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row>
    <row r="118" spans="1:118" ht="12.75" x14ac:dyDescent="0.2">
      <c r="A118" s="1"/>
      <c r="B118" s="1"/>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row>
    <row r="119" spans="1:118" ht="12.75" x14ac:dyDescent="0.2">
      <c r="A119" s="1"/>
      <c r="B119" s="1"/>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row>
    <row r="120" spans="1:118" ht="12.75" x14ac:dyDescent="0.2">
      <c r="A120" s="1"/>
      <c r="B120" s="1"/>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row>
    <row r="121" spans="1:118" ht="12.75" x14ac:dyDescent="0.2">
      <c r="A121" s="1"/>
      <c r="B121" s="1"/>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row>
    <row r="122" spans="1:118" ht="12.75" x14ac:dyDescent="0.2">
      <c r="A122" s="1"/>
      <c r="B122" s="1"/>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row>
    <row r="123" spans="1:118" ht="12.75" x14ac:dyDescent="0.2">
      <c r="A123" s="1"/>
      <c r="B123" s="1"/>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row>
    <row r="124" spans="1:118" ht="12.75" x14ac:dyDescent="0.2">
      <c r="A124" s="1"/>
      <c r="B124" s="1"/>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row>
    <row r="125" spans="1:118" ht="12.75" x14ac:dyDescent="0.2">
      <c r="A125" s="1"/>
      <c r="B125" s="1"/>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row>
    <row r="126" spans="1:118" ht="12.75" x14ac:dyDescent="0.2">
      <c r="A126" s="1"/>
      <c r="B126" s="1"/>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row>
    <row r="127" spans="1:118" ht="12.75" x14ac:dyDescent="0.2">
      <c r="A127" s="1"/>
      <c r="B127" s="1"/>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row>
    <row r="128" spans="1:118" ht="12.75" x14ac:dyDescent="0.2">
      <c r="A128" s="1"/>
      <c r="B128" s="1"/>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row>
    <row r="129" spans="1:118" ht="12.75" x14ac:dyDescent="0.2">
      <c r="A129" s="1"/>
      <c r="B129" s="1"/>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row>
    <row r="130" spans="1:118" ht="12.75" x14ac:dyDescent="0.2">
      <c r="A130" s="1"/>
      <c r="B130" s="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row>
    <row r="131" spans="1:118" ht="12.75" x14ac:dyDescent="0.2">
      <c r="A131" s="1"/>
      <c r="B131" s="1"/>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row>
    <row r="132" spans="1:118" ht="12.75" x14ac:dyDescent="0.2">
      <c r="A132" s="1"/>
      <c r="B132" s="1"/>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row>
    <row r="133" spans="1:118" ht="12.75" x14ac:dyDescent="0.2">
      <c r="A133" s="1"/>
      <c r="B133" s="1"/>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row>
    <row r="134" spans="1:118" ht="12.75" x14ac:dyDescent="0.2">
      <c r="A134" s="1"/>
      <c r="B134" s="1"/>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row>
    <row r="135" spans="1:118" ht="12.75" x14ac:dyDescent="0.2">
      <c r="A135" s="1"/>
      <c r="B135" s="1"/>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row>
    <row r="136" spans="1:118" ht="12.75" x14ac:dyDescent="0.2">
      <c r="A136" s="1"/>
      <c r="B136" s="1"/>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row>
    <row r="137" spans="1:118" ht="12.75" x14ac:dyDescent="0.2">
      <c r="A137" s="1"/>
      <c r="B137" s="1"/>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row>
    <row r="138" spans="1:118" ht="12.75" x14ac:dyDescent="0.2">
      <c r="A138" s="1"/>
      <c r="B138" s="1"/>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row>
    <row r="139" spans="1:118" ht="12.75" x14ac:dyDescent="0.2">
      <c r="A139" s="1"/>
      <c r="B139" s="1"/>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row>
    <row r="140" spans="1:118" ht="12.75" x14ac:dyDescent="0.2">
      <c r="A140" s="1"/>
      <c r="B140" s="1"/>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row>
    <row r="141" spans="1:118" ht="12.75" x14ac:dyDescent="0.2">
      <c r="A141" s="1"/>
      <c r="B141" s="1"/>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row>
    <row r="142" spans="1:118" ht="12.75" x14ac:dyDescent="0.2">
      <c r="A142" s="1"/>
      <c r="B142" s="1"/>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row>
    <row r="143" spans="1:118" ht="12.75" x14ac:dyDescent="0.2">
      <c r="A143" s="1"/>
      <c r="B143" s="1"/>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row>
    <row r="144" spans="1:118" ht="12.75" x14ac:dyDescent="0.2">
      <c r="A144" s="1"/>
      <c r="B144" s="1"/>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row>
    <row r="145" spans="1:118" ht="12.75" x14ac:dyDescent="0.2">
      <c r="A145" s="1"/>
      <c r="B145" s="1"/>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row>
    <row r="146" spans="1:118" ht="12.75" x14ac:dyDescent="0.2">
      <c r="A146" s="1"/>
      <c r="B146" s="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row>
    <row r="147" spans="1:118" ht="12.75" x14ac:dyDescent="0.2">
      <c r="A147" s="1"/>
      <c r="B147" s="1"/>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row>
    <row r="148" spans="1:118" ht="12.75" x14ac:dyDescent="0.2">
      <c r="A148" s="1"/>
      <c r="B148" s="1"/>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row>
    <row r="149" spans="1:118" ht="12.75" x14ac:dyDescent="0.2">
      <c r="A149" s="1"/>
      <c r="B149" s="1"/>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row>
    <row r="150" spans="1:118" ht="12.75" x14ac:dyDescent="0.2">
      <c r="A150" s="1"/>
      <c r="B150" s="1"/>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row>
    <row r="151" spans="1:118" ht="12.75" x14ac:dyDescent="0.2">
      <c r="A151" s="1"/>
      <c r="B151" s="1"/>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row>
    <row r="152" spans="1:118" ht="12.75" x14ac:dyDescent="0.2">
      <c r="A152" s="1"/>
      <c r="B152" s="1"/>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row>
    <row r="153" spans="1:118" ht="12.75" x14ac:dyDescent="0.2">
      <c r="A153" s="1"/>
      <c r="B153" s="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12.75" x14ac:dyDescent="0.2">
      <c r="A154" s="1"/>
      <c r="B154" s="1"/>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row>
    <row r="155" spans="1:118" ht="12.75" x14ac:dyDescent="0.2">
      <c r="A155" s="1"/>
      <c r="B155" s="1"/>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row>
    <row r="156" spans="1:118" ht="12.75" x14ac:dyDescent="0.2">
      <c r="A156" s="1"/>
      <c r="B156" s="1"/>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row>
    <row r="157" spans="1:118" ht="12.75" x14ac:dyDescent="0.2">
      <c r="A157" s="1"/>
      <c r="B157" s="1"/>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row>
    <row r="158" spans="1:118" ht="12.75" x14ac:dyDescent="0.2">
      <c r="A158" s="1"/>
      <c r="B158" s="1"/>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row>
    <row r="159" spans="1:118" ht="12.75" x14ac:dyDescent="0.2">
      <c r="A159" s="1"/>
      <c r="B159" s="1"/>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row>
    <row r="160" spans="1:118" ht="12.75" x14ac:dyDescent="0.2">
      <c r="A160" s="1"/>
      <c r="B160" s="1"/>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row>
    <row r="161" spans="1:118" ht="12.75" x14ac:dyDescent="0.2">
      <c r="A161" s="1"/>
      <c r="B161" s="1"/>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row>
    <row r="162" spans="1:118" ht="12.75" x14ac:dyDescent="0.2">
      <c r="A162" s="1"/>
      <c r="B162" s="1"/>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row>
    <row r="163" spans="1:118" ht="12.75" x14ac:dyDescent="0.2">
      <c r="A163" s="1"/>
      <c r="B163" s="1"/>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row>
    <row r="164" spans="1:118" ht="12.75" x14ac:dyDescent="0.2">
      <c r="A164" s="1"/>
      <c r="B164" s="1"/>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row>
    <row r="165" spans="1:118" ht="12.75" x14ac:dyDescent="0.2">
      <c r="A165" s="1"/>
      <c r="B165" s="1"/>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row>
    <row r="166" spans="1:118" ht="12.75" x14ac:dyDescent="0.2">
      <c r="A166" s="1"/>
      <c r="B166" s="1"/>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row>
    <row r="167" spans="1:118" ht="12.75" x14ac:dyDescent="0.2">
      <c r="A167" s="1"/>
      <c r="B167" s="1"/>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row>
    <row r="168" spans="1:118" ht="12.75" x14ac:dyDescent="0.2">
      <c r="A168" s="1"/>
      <c r="B168" s="1"/>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row>
    <row r="169" spans="1:118" ht="12.75" x14ac:dyDescent="0.2">
      <c r="A169" s="1"/>
      <c r="B169" s="1"/>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row>
    <row r="170" spans="1:118" ht="12.75" x14ac:dyDescent="0.2">
      <c r="A170" s="1"/>
      <c r="B170" s="1"/>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row>
    <row r="171" spans="1:118" ht="12.75" x14ac:dyDescent="0.2">
      <c r="A171" s="1"/>
      <c r="B171" s="1"/>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row>
    <row r="172" spans="1:118" ht="12.75" x14ac:dyDescent="0.2">
      <c r="A172" s="1"/>
      <c r="B172" s="1"/>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row>
    <row r="173" spans="1:118" ht="12.75" x14ac:dyDescent="0.2">
      <c r="A173" s="1"/>
      <c r="B173" s="1"/>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row>
    <row r="174" spans="1:118" ht="12.75" x14ac:dyDescent="0.2">
      <c r="A174" s="1"/>
      <c r="B174" s="1"/>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row>
    <row r="175" spans="1:118" ht="12.75" x14ac:dyDescent="0.2">
      <c r="A175" s="1"/>
      <c r="B175" s="1"/>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row>
    <row r="176" spans="1:118" ht="12.75" x14ac:dyDescent="0.2">
      <c r="A176" s="1"/>
      <c r="B176" s="1"/>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row>
    <row r="177" spans="1:118" ht="12.75" x14ac:dyDescent="0.2">
      <c r="A177" s="1"/>
      <c r="B177" s="1"/>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row>
    <row r="178" spans="1:118" ht="12.75" x14ac:dyDescent="0.2">
      <c r="A178" s="1"/>
      <c r="B178" s="1"/>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row>
    <row r="179" spans="1:118" ht="12.75" x14ac:dyDescent="0.2">
      <c r="A179" s="1"/>
      <c r="B179" s="1"/>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row>
    <row r="180" spans="1:118" ht="12.75" x14ac:dyDescent="0.2">
      <c r="A180" s="1"/>
      <c r="B180" s="1"/>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row>
    <row r="181" spans="1:118" ht="12.75" x14ac:dyDescent="0.2">
      <c r="A181" s="1"/>
      <c r="B181" s="1"/>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row>
    <row r="182" spans="1:118" ht="12.75" x14ac:dyDescent="0.2">
      <c r="A182" s="1"/>
      <c r="B182" s="1"/>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row>
    <row r="183" spans="1:118" ht="12.75" x14ac:dyDescent="0.2">
      <c r="A183" s="1"/>
      <c r="B183" s="1"/>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row>
    <row r="184" spans="1:118" ht="12.75" x14ac:dyDescent="0.2">
      <c r="A184" s="1"/>
      <c r="B184" s="1"/>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row>
    <row r="185" spans="1:118" ht="12.75" x14ac:dyDescent="0.2">
      <c r="A185" s="1"/>
      <c r="B185" s="1"/>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row>
    <row r="186" spans="1:118" ht="12.75" x14ac:dyDescent="0.2">
      <c r="A186" s="1"/>
      <c r="B186" s="1"/>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row>
    <row r="187" spans="1:118" ht="12.75" x14ac:dyDescent="0.2">
      <c r="A187" s="1"/>
      <c r="B187" s="1"/>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row>
    <row r="188" spans="1:118" ht="12.75" x14ac:dyDescent="0.2">
      <c r="A188" s="1"/>
      <c r="B188" s="1"/>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row>
    <row r="189" spans="1:118" ht="12.75" x14ac:dyDescent="0.2">
      <c r="A189" s="1"/>
      <c r="B189" s="1"/>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row>
    <row r="190" spans="1:118" ht="12.75" x14ac:dyDescent="0.2">
      <c r="A190" s="1"/>
      <c r="B190" s="1"/>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row>
    <row r="191" spans="1:118" ht="12.75" x14ac:dyDescent="0.2">
      <c r="A191" s="1"/>
      <c r="B191" s="1"/>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row>
    <row r="192" spans="1:118" ht="12.75" x14ac:dyDescent="0.2">
      <c r="A192" s="1"/>
      <c r="B192" s="1"/>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row>
    <row r="193" spans="1:118" ht="12.75" x14ac:dyDescent="0.2">
      <c r="A193" s="1"/>
      <c r="B193" s="1"/>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row>
    <row r="194" spans="1:118" ht="12.75" x14ac:dyDescent="0.2">
      <c r="A194" s="1"/>
      <c r="B194" s="1"/>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row>
    <row r="195" spans="1:118" ht="12.75" x14ac:dyDescent="0.2">
      <c r="A195" s="1"/>
      <c r="B195" s="1"/>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row>
    <row r="196" spans="1:118" ht="12.75" x14ac:dyDescent="0.2">
      <c r="A196" s="1"/>
      <c r="B196" s="1"/>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row>
    <row r="197" spans="1:118" ht="12.75" x14ac:dyDescent="0.2">
      <c r="A197" s="1"/>
      <c r="B197" s="1"/>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row>
    <row r="198" spans="1:118" ht="12.75" x14ac:dyDescent="0.2">
      <c r="A198" s="1"/>
      <c r="B198" s="1"/>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row>
    <row r="199" spans="1:118" ht="12.75" x14ac:dyDescent="0.2">
      <c r="A199" s="1"/>
      <c r="B199" s="1"/>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row>
    <row r="200" spans="1:118" ht="12.75" x14ac:dyDescent="0.2">
      <c r="A200" s="1"/>
      <c r="B200" s="1"/>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row>
    <row r="201" spans="1:118" ht="12.75" x14ac:dyDescent="0.2">
      <c r="A201" s="1"/>
      <c r="B201" s="1"/>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row>
    <row r="202" spans="1:118" ht="12.75" x14ac:dyDescent="0.2">
      <c r="A202" s="1"/>
      <c r="B202" s="1"/>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row>
    <row r="203" spans="1:118" ht="12.75" x14ac:dyDescent="0.2">
      <c r="A203" s="1"/>
      <c r="B203" s="1"/>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row>
    <row r="204" spans="1:118" ht="12.75" x14ac:dyDescent="0.2">
      <c r="A204" s="1"/>
      <c r="B204" s="1"/>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row>
    <row r="205" spans="1:118" ht="12.75" x14ac:dyDescent="0.2">
      <c r="A205" s="1"/>
      <c r="B205" s="1"/>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row>
    <row r="206" spans="1:118" ht="12.75" x14ac:dyDescent="0.2">
      <c r="A206" s="1"/>
      <c r="B206" s="1"/>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row>
    <row r="207" spans="1:118" ht="12.75" x14ac:dyDescent="0.2">
      <c r="A207" s="1"/>
      <c r="B207" s="1"/>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row>
    <row r="208" spans="1:118" ht="12.75" x14ac:dyDescent="0.2">
      <c r="A208" s="1"/>
      <c r="B208" s="1"/>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row>
    <row r="209" spans="1:118" ht="12.75" x14ac:dyDescent="0.2">
      <c r="A209" s="1"/>
      <c r="B209" s="1"/>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row>
    <row r="210" spans="1:118" ht="12.75" x14ac:dyDescent="0.2">
      <c r="A210" s="1"/>
      <c r="B210" s="1"/>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row>
    <row r="211" spans="1:118" ht="12.75" x14ac:dyDescent="0.2">
      <c r="A211" s="1"/>
      <c r="B211" s="1"/>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row>
    <row r="212" spans="1:118" ht="12.75" x14ac:dyDescent="0.2">
      <c r="A212" s="1"/>
      <c r="B212" s="1"/>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row>
    <row r="213" spans="1:118" ht="12.75" x14ac:dyDescent="0.2">
      <c r="A213" s="1"/>
      <c r="B213" s="1"/>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row>
    <row r="214" spans="1:118" ht="12.75" x14ac:dyDescent="0.2">
      <c r="A214" s="1"/>
      <c r="B214" s="1"/>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row>
    <row r="215" spans="1:118" ht="12.75" x14ac:dyDescent="0.2">
      <c r="A215" s="1"/>
      <c r="B215" s="1"/>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row>
    <row r="216" spans="1:118" ht="12.75" x14ac:dyDescent="0.2">
      <c r="A216" s="1"/>
      <c r="B216" s="1"/>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row>
    <row r="217" spans="1:118" ht="12.75" x14ac:dyDescent="0.2">
      <c r="A217" s="1"/>
      <c r="B217" s="1"/>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row>
    <row r="218" spans="1:118" ht="12.75" x14ac:dyDescent="0.2">
      <c r="A218" s="1"/>
      <c r="B218" s="1"/>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row>
    <row r="219" spans="1:118" ht="12.75" x14ac:dyDescent="0.2">
      <c r="A219" s="1"/>
      <c r="B219" s="1"/>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row>
    <row r="220" spans="1:118" ht="12.75" x14ac:dyDescent="0.2">
      <c r="A220" s="1"/>
      <c r="B220" s="1"/>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row>
    <row r="221" spans="1:118" ht="12.75" x14ac:dyDescent="0.2">
      <c r="A221" s="1"/>
      <c r="B221" s="1"/>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row>
    <row r="222" spans="1:118" ht="12.75" x14ac:dyDescent="0.2">
      <c r="A222" s="1"/>
      <c r="B222" s="1"/>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row>
    <row r="223" spans="1:118" ht="12.75" x14ac:dyDescent="0.2">
      <c r="A223" s="1"/>
      <c r="B223" s="1"/>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row>
    <row r="224" spans="1:118" ht="12.75" x14ac:dyDescent="0.2">
      <c r="A224" s="1"/>
      <c r="B224" s="1"/>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row>
    <row r="225" spans="1:118" ht="12.75" x14ac:dyDescent="0.2">
      <c r="A225" s="1"/>
      <c r="B225" s="1"/>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row>
    <row r="226" spans="1:118" ht="12.75" x14ac:dyDescent="0.2">
      <c r="A226" s="1"/>
      <c r="B226" s="1"/>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row>
    <row r="227" spans="1:118" ht="12.75" x14ac:dyDescent="0.2">
      <c r="A227" s="1"/>
      <c r="B227" s="1"/>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row>
    <row r="228" spans="1:118" ht="12.75" x14ac:dyDescent="0.2">
      <c r="A228" s="1"/>
      <c r="B228" s="1"/>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row>
    <row r="229" spans="1:118" ht="12.75" x14ac:dyDescent="0.2">
      <c r="A229" s="1"/>
      <c r="B229" s="1"/>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row>
    <row r="230" spans="1:118" ht="12.75" x14ac:dyDescent="0.2">
      <c r="A230" s="1"/>
      <c r="B230" s="1"/>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row>
    <row r="231" spans="1:118" ht="12.75" x14ac:dyDescent="0.2">
      <c r="A231" s="1"/>
      <c r="B231" s="1"/>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row>
    <row r="232" spans="1:118" ht="12.75" x14ac:dyDescent="0.2">
      <c r="A232" s="1"/>
      <c r="B232" s="1"/>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row>
    <row r="233" spans="1:118" ht="12.75" x14ac:dyDescent="0.2">
      <c r="A233" s="1"/>
      <c r="B233" s="1"/>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row>
    <row r="234" spans="1:118" ht="12.75" x14ac:dyDescent="0.2">
      <c r="A234" s="1"/>
      <c r="B234" s="1"/>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row>
    <row r="235" spans="1:118" ht="12.75" x14ac:dyDescent="0.2">
      <c r="A235" s="1"/>
      <c r="B235" s="1"/>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row>
    <row r="236" spans="1:118" ht="12.75" x14ac:dyDescent="0.2">
      <c r="A236" s="1"/>
      <c r="B236" s="1"/>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row>
    <row r="237" spans="1:118" ht="12.75" x14ac:dyDescent="0.2">
      <c r="A237" s="1"/>
      <c r="B237" s="1"/>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row>
    <row r="238" spans="1:118" ht="12.75" x14ac:dyDescent="0.2">
      <c r="A238" s="1"/>
      <c r="B238" s="1"/>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row>
    <row r="239" spans="1:118" ht="12.75" x14ac:dyDescent="0.2">
      <c r="A239" s="1"/>
      <c r="B239" s="1"/>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row>
    <row r="240" spans="1:118" ht="12.75" x14ac:dyDescent="0.2">
      <c r="A240" s="1"/>
      <c r="B240" s="1"/>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row>
    <row r="241" spans="1:118" ht="12.75" x14ac:dyDescent="0.2">
      <c r="A241" s="1"/>
      <c r="B241" s="1"/>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row>
    <row r="242" spans="1:118" ht="12.75" x14ac:dyDescent="0.2">
      <c r="A242" s="1"/>
      <c r="B242" s="1"/>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row>
    <row r="243" spans="1:118" ht="12.75" x14ac:dyDescent="0.2">
      <c r="A243" s="1"/>
      <c r="B243" s="1"/>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row>
    <row r="244" spans="1:118" ht="12.75" x14ac:dyDescent="0.2">
      <c r="A244" s="1"/>
      <c r="B244" s="1"/>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row>
    <row r="245" spans="1:118" ht="12.75" x14ac:dyDescent="0.2">
      <c r="A245" s="1"/>
      <c r="B245" s="1"/>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row>
    <row r="246" spans="1:118" ht="12.75" x14ac:dyDescent="0.2">
      <c r="A246" s="1"/>
      <c r="B246" s="1"/>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row>
    <row r="247" spans="1:118" ht="12.75" x14ac:dyDescent="0.2">
      <c r="A247" s="1"/>
      <c r="B247" s="1"/>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row>
    <row r="248" spans="1:118" ht="12.75" x14ac:dyDescent="0.2">
      <c r="A248" s="1"/>
      <c r="B248" s="1"/>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row>
    <row r="249" spans="1:118" ht="12.75" x14ac:dyDescent="0.2">
      <c r="A249" s="1"/>
      <c r="B249" s="1"/>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row>
    <row r="250" spans="1:118" ht="12.75" x14ac:dyDescent="0.2">
      <c r="A250" s="1"/>
      <c r="B250" s="1"/>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row>
    <row r="251" spans="1:118" ht="12.75" x14ac:dyDescent="0.2">
      <c r="A251" s="1"/>
      <c r="B251" s="1"/>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row>
    <row r="252" spans="1:118" ht="12.75" x14ac:dyDescent="0.2">
      <c r="A252" s="1"/>
      <c r="B252" s="1"/>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row>
    <row r="253" spans="1:118" ht="12.75" x14ac:dyDescent="0.2">
      <c r="A253" s="1"/>
      <c r="B253" s="1"/>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row>
    <row r="254" spans="1:118" ht="12.75" x14ac:dyDescent="0.2">
      <c r="A254" s="1"/>
      <c r="B254" s="1"/>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row>
    <row r="255" spans="1:118" ht="12.75" x14ac:dyDescent="0.2">
      <c r="A255" s="1"/>
      <c r="B255" s="1"/>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row>
    <row r="256" spans="1:118" ht="12.75" x14ac:dyDescent="0.2">
      <c r="A256" s="1"/>
      <c r="B256" s="1"/>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row>
    <row r="257" spans="1:118" ht="12.75" x14ac:dyDescent="0.2">
      <c r="A257" s="1"/>
      <c r="B257" s="1"/>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row>
    <row r="258" spans="1:118" ht="12.75" x14ac:dyDescent="0.2">
      <c r="A258" s="1"/>
      <c r="B258" s="1"/>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row>
    <row r="259" spans="1:118" ht="12.75" x14ac:dyDescent="0.2">
      <c r="A259" s="1"/>
      <c r="B259" s="1"/>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row>
    <row r="260" spans="1:118" ht="12.75" x14ac:dyDescent="0.2">
      <c r="A260" s="1"/>
      <c r="B260" s="1"/>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row>
    <row r="261" spans="1:118" ht="12.75" x14ac:dyDescent="0.2">
      <c r="A261" s="1"/>
      <c r="B261" s="1"/>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row>
    <row r="262" spans="1:118" ht="12.75" x14ac:dyDescent="0.2">
      <c r="A262" s="1"/>
      <c r="B262" s="1"/>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row>
    <row r="263" spans="1:118" ht="12.75" x14ac:dyDescent="0.2">
      <c r="A263" s="1"/>
      <c r="B263" s="1"/>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row>
    <row r="264" spans="1:118" ht="12.75" x14ac:dyDescent="0.2">
      <c r="A264" s="1"/>
      <c r="B264" s="1"/>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row>
    <row r="265" spans="1:118" ht="12.75" x14ac:dyDescent="0.2">
      <c r="A265" s="1"/>
      <c r="B265" s="1"/>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row>
    <row r="266" spans="1:118" ht="12.75" x14ac:dyDescent="0.2">
      <c r="A266" s="1"/>
      <c r="B266" s="1"/>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row>
    <row r="267" spans="1:118" ht="12.75" x14ac:dyDescent="0.2">
      <c r="A267" s="1"/>
      <c r="B267" s="1"/>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row>
    <row r="268" spans="1:118" ht="12.75" x14ac:dyDescent="0.2">
      <c r="A268" s="1"/>
      <c r="B268" s="1"/>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row>
    <row r="269" spans="1:118" ht="12.75" x14ac:dyDescent="0.2">
      <c r="A269" s="1"/>
      <c r="B269" s="1"/>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row>
    <row r="270" spans="1:118" ht="12.75" x14ac:dyDescent="0.2">
      <c r="A270" s="1"/>
      <c r="B270" s="1"/>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row>
    <row r="271" spans="1:118" ht="12.75" x14ac:dyDescent="0.2">
      <c r="A271" s="1"/>
      <c r="B271" s="1"/>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row>
    <row r="272" spans="1:118" ht="12.75" x14ac:dyDescent="0.2">
      <c r="A272" s="1"/>
      <c r="B272" s="1"/>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row>
    <row r="273" spans="1:118" ht="12.75" x14ac:dyDescent="0.2">
      <c r="A273" s="1"/>
      <c r="B273" s="1"/>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row>
    <row r="274" spans="1:118" ht="12.75" x14ac:dyDescent="0.2">
      <c r="A274" s="1"/>
      <c r="B274" s="1"/>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row>
    <row r="275" spans="1:118" ht="12.75" x14ac:dyDescent="0.2">
      <c r="A275" s="1"/>
      <c r="B275" s="1"/>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row>
    <row r="276" spans="1:118" ht="12.75" x14ac:dyDescent="0.2">
      <c r="A276" s="1"/>
      <c r="B276" s="1"/>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row>
    <row r="277" spans="1:118" ht="12.75" x14ac:dyDescent="0.2">
      <c r="A277" s="1"/>
      <c r="B277" s="1"/>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row>
    <row r="278" spans="1:118" ht="12.75" x14ac:dyDescent="0.2">
      <c r="A278" s="1"/>
      <c r="B278" s="1"/>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row>
    <row r="279" spans="1:118" ht="12.75" x14ac:dyDescent="0.2">
      <c r="A279" s="1"/>
      <c r="B279" s="1"/>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row>
    <row r="280" spans="1:118" ht="12.75" x14ac:dyDescent="0.2">
      <c r="A280" s="1"/>
      <c r="B280" s="1"/>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row>
    <row r="281" spans="1:118" ht="12.75" x14ac:dyDescent="0.2">
      <c r="A281" s="1"/>
      <c r="B281" s="1"/>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row>
    <row r="282" spans="1:118" ht="12.75" x14ac:dyDescent="0.2">
      <c r="A282" s="1"/>
      <c r="B282" s="1"/>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row>
    <row r="283" spans="1:118" ht="12.75" x14ac:dyDescent="0.2">
      <c r="A283" s="1"/>
      <c r="B283" s="1"/>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row>
    <row r="284" spans="1:118" ht="12.75" x14ac:dyDescent="0.2">
      <c r="A284" s="1"/>
      <c r="B284" s="1"/>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row>
    <row r="285" spans="1:118" ht="12.75" x14ac:dyDescent="0.2">
      <c r="A285" s="1"/>
      <c r="B285" s="1"/>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row>
    <row r="286" spans="1:118" ht="12.75" x14ac:dyDescent="0.2">
      <c r="A286" s="1"/>
      <c r="B286" s="1"/>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row>
    <row r="287" spans="1:118" ht="12.75" x14ac:dyDescent="0.2">
      <c r="A287" s="1"/>
      <c r="B287" s="1"/>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row>
    <row r="288" spans="1:118" ht="12.75" x14ac:dyDescent="0.2">
      <c r="A288" s="1"/>
      <c r="B288" s="1"/>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row>
    <row r="289" spans="1:118" ht="12.75" x14ac:dyDescent="0.2">
      <c r="A289" s="1"/>
      <c r="B289" s="1"/>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row>
    <row r="290" spans="1:118" ht="12.75" x14ac:dyDescent="0.2">
      <c r="A290" s="1"/>
      <c r="B290" s="1"/>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row>
    <row r="291" spans="1:118" ht="12.75" x14ac:dyDescent="0.2">
      <c r="A291" s="1"/>
      <c r="B291" s="1"/>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row>
    <row r="292" spans="1:118" ht="12.75" x14ac:dyDescent="0.2">
      <c r="A292" s="1"/>
      <c r="B292" s="1"/>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row>
    <row r="293" spans="1:118" ht="12.75" x14ac:dyDescent="0.2">
      <c r="A293" s="1"/>
      <c r="B293" s="1"/>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row>
    <row r="294" spans="1:118" ht="12.75" x14ac:dyDescent="0.2">
      <c r="A294" s="1"/>
      <c r="B294" s="1"/>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row>
    <row r="295" spans="1:118" ht="12.75" x14ac:dyDescent="0.2">
      <c r="A295" s="1"/>
      <c r="B295" s="1"/>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row>
    <row r="296" spans="1:118" ht="12.75" x14ac:dyDescent="0.2">
      <c r="A296" s="1"/>
      <c r="B296" s="1"/>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row>
    <row r="297" spans="1:118" ht="12.75" x14ac:dyDescent="0.2">
      <c r="A297" s="1"/>
      <c r="B297" s="1"/>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row>
    <row r="298" spans="1:118" ht="12.75" x14ac:dyDescent="0.2">
      <c r="A298" s="1"/>
      <c r="B298" s="1"/>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row>
    <row r="299" spans="1:118" ht="12.75" x14ac:dyDescent="0.2">
      <c r="A299" s="1"/>
      <c r="B299" s="1"/>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row>
    <row r="300" spans="1:118" ht="12.75" x14ac:dyDescent="0.2">
      <c r="A300" s="1"/>
      <c r="B300" s="1"/>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row>
    <row r="301" spans="1:118" ht="12.75" x14ac:dyDescent="0.2">
      <c r="A301" s="1"/>
      <c r="B301" s="1"/>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row>
    <row r="302" spans="1:118" ht="12.75" x14ac:dyDescent="0.2">
      <c r="A302" s="1"/>
      <c r="B302" s="1"/>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row>
    <row r="303" spans="1:118" ht="12.75" x14ac:dyDescent="0.2">
      <c r="A303" s="1"/>
      <c r="B303" s="1"/>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row>
    <row r="304" spans="1:118" ht="12.75" x14ac:dyDescent="0.2">
      <c r="A304" s="1"/>
      <c r="B304" s="1"/>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row>
    <row r="305" spans="1:118" ht="12.75" x14ac:dyDescent="0.2">
      <c r="A305" s="1"/>
      <c r="B305" s="1"/>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row>
    <row r="306" spans="1:118" ht="12.75" x14ac:dyDescent="0.2">
      <c r="A306" s="1"/>
      <c r="B306" s="1"/>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row>
    <row r="307" spans="1:118" ht="12.75" x14ac:dyDescent="0.2">
      <c r="A307" s="1"/>
      <c r="B307" s="1"/>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row>
    <row r="308" spans="1:118" ht="12.75" x14ac:dyDescent="0.2">
      <c r="A308" s="1"/>
      <c r="B308" s="1"/>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row>
    <row r="309" spans="1:118" ht="12.75" x14ac:dyDescent="0.2">
      <c r="A309" s="1"/>
      <c r="B309" s="1"/>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row>
    <row r="310" spans="1:118" ht="12.75" x14ac:dyDescent="0.2">
      <c r="A310" s="1"/>
      <c r="B310" s="1"/>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row>
    <row r="311" spans="1:118" ht="12.75" x14ac:dyDescent="0.2">
      <c r="A311" s="1"/>
      <c r="B311" s="1"/>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row>
    <row r="312" spans="1:118" ht="12.75" x14ac:dyDescent="0.2">
      <c r="A312" s="1"/>
      <c r="B312" s="1"/>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row>
    <row r="313" spans="1:118" ht="12.75" x14ac:dyDescent="0.2">
      <c r="A313" s="1"/>
      <c r="B313" s="1"/>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row>
    <row r="314" spans="1:118" ht="12.75" x14ac:dyDescent="0.2">
      <c r="A314" s="1"/>
      <c r="B314" s="1"/>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row>
    <row r="315" spans="1:118" ht="12.75" x14ac:dyDescent="0.2">
      <c r="A315" s="1"/>
      <c r="B315" s="1"/>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row>
    <row r="316" spans="1:118" ht="12.75" x14ac:dyDescent="0.2">
      <c r="A316" s="1"/>
      <c r="B316" s="1"/>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row>
    <row r="317" spans="1:118" ht="12.75" x14ac:dyDescent="0.2">
      <c r="A317" s="1"/>
      <c r="B317" s="1"/>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row>
    <row r="318" spans="1:118" ht="12.75" x14ac:dyDescent="0.2">
      <c r="A318" s="1"/>
      <c r="B318" s="1"/>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row>
    <row r="319" spans="1:118" ht="12.75" x14ac:dyDescent="0.2">
      <c r="A319" s="1"/>
      <c r="B319" s="1"/>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row>
    <row r="320" spans="1:118" ht="12.75" x14ac:dyDescent="0.2">
      <c r="A320" s="1"/>
      <c r="B320" s="1"/>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row>
    <row r="321" spans="1:118" ht="12.75" x14ac:dyDescent="0.2">
      <c r="A321" s="1"/>
      <c r="B321" s="1"/>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row>
    <row r="322" spans="1:118" ht="12.75" x14ac:dyDescent="0.2">
      <c r="A322" s="1"/>
      <c r="B322" s="1"/>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row>
    <row r="323" spans="1:118" ht="12.75" x14ac:dyDescent="0.2">
      <c r="A323" s="1"/>
      <c r="B323" s="1"/>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row>
    <row r="324" spans="1:118" ht="12.75" x14ac:dyDescent="0.2">
      <c r="A324" s="1"/>
      <c r="B324" s="1"/>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row>
    <row r="325" spans="1:118" ht="12.75" x14ac:dyDescent="0.2">
      <c r="A325" s="1"/>
      <c r="B325" s="1"/>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row>
    <row r="326" spans="1:118" ht="12.75" x14ac:dyDescent="0.2">
      <c r="A326" s="1"/>
      <c r="B326" s="1"/>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row>
    <row r="327" spans="1:118" ht="12.75" x14ac:dyDescent="0.2">
      <c r="A327" s="1"/>
      <c r="B327" s="1"/>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row>
    <row r="328" spans="1:118" ht="12.75" x14ac:dyDescent="0.2">
      <c r="A328" s="1"/>
      <c r="B328" s="1"/>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row>
    <row r="329" spans="1:118" ht="12.75" x14ac:dyDescent="0.2">
      <c r="A329" s="1"/>
      <c r="B329" s="1"/>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row>
    <row r="330" spans="1:118" ht="12.75" x14ac:dyDescent="0.2">
      <c r="A330" s="1"/>
      <c r="B330" s="1"/>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row>
    <row r="331" spans="1:118" ht="12.75" x14ac:dyDescent="0.2">
      <c r="A331" s="1"/>
      <c r="B331" s="1"/>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row>
    <row r="332" spans="1:118" ht="12.75" x14ac:dyDescent="0.2">
      <c r="A332" s="1"/>
      <c r="B332" s="1"/>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row>
    <row r="333" spans="1:118" ht="12.75" x14ac:dyDescent="0.2">
      <c r="A333" s="1"/>
      <c r="B333" s="1"/>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row>
    <row r="334" spans="1:118" ht="12.75" x14ac:dyDescent="0.2">
      <c r="A334" s="1"/>
      <c r="B334" s="1"/>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row>
    <row r="335" spans="1:118" ht="12.75" x14ac:dyDescent="0.2">
      <c r="A335" s="1"/>
      <c r="B335" s="1"/>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row>
    <row r="336" spans="1:118" ht="12.75" x14ac:dyDescent="0.2">
      <c r="A336" s="1"/>
      <c r="B336" s="1"/>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row>
    <row r="337" spans="1:118" ht="12.75" x14ac:dyDescent="0.2">
      <c r="A337" s="1"/>
      <c r="B337" s="1"/>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row>
    <row r="338" spans="1:118" ht="12.75" x14ac:dyDescent="0.2">
      <c r="A338" s="1"/>
      <c r="B338" s="1"/>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row>
    <row r="339" spans="1:118" ht="12.75" x14ac:dyDescent="0.2">
      <c r="A339" s="1"/>
      <c r="B339" s="1"/>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row>
    <row r="340" spans="1:118" ht="12.75" x14ac:dyDescent="0.2">
      <c r="A340" s="1"/>
      <c r="B340" s="1"/>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row>
    <row r="341" spans="1:118" ht="12.75" x14ac:dyDescent="0.2">
      <c r="A341" s="1"/>
      <c r="B341" s="1"/>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row>
    <row r="342" spans="1:118" ht="12.75" x14ac:dyDescent="0.2">
      <c r="A342" s="1"/>
      <c r="B342" s="1"/>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row>
    <row r="343" spans="1:118" ht="12.75" x14ac:dyDescent="0.2">
      <c r="A343" s="1"/>
      <c r="B343" s="1"/>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row>
    <row r="344" spans="1:118" ht="12.75" x14ac:dyDescent="0.2">
      <c r="A344" s="1"/>
      <c r="B344" s="1"/>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row>
    <row r="345" spans="1:118" ht="12.75" x14ac:dyDescent="0.2">
      <c r="A345" s="1"/>
      <c r="B345" s="1"/>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row>
    <row r="346" spans="1:118" ht="12.75" x14ac:dyDescent="0.2">
      <c r="A346" s="1"/>
      <c r="B346" s="1"/>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row>
    <row r="347" spans="1:118" ht="12.75" x14ac:dyDescent="0.2">
      <c r="A347" s="1"/>
      <c r="B347" s="1"/>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row>
    <row r="348" spans="1:118" ht="12.75" x14ac:dyDescent="0.2">
      <c r="A348" s="1"/>
      <c r="B348" s="1"/>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row>
    <row r="349" spans="1:118" ht="12.75" x14ac:dyDescent="0.2">
      <c r="A349" s="1"/>
      <c r="B349" s="1"/>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row>
    <row r="350" spans="1:118" ht="12.75" x14ac:dyDescent="0.2">
      <c r="A350" s="1"/>
      <c r="B350" s="1"/>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row>
    <row r="351" spans="1:118" ht="12.75" x14ac:dyDescent="0.2">
      <c r="A351" s="1"/>
      <c r="B351" s="1"/>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row>
    <row r="352" spans="1:118" ht="12.75" x14ac:dyDescent="0.2">
      <c r="A352" s="1"/>
      <c r="B352" s="1"/>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row>
    <row r="353" spans="1:118" ht="12.75" x14ac:dyDescent="0.2">
      <c r="A353" s="1"/>
      <c r="B353" s="1"/>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row>
    <row r="354" spans="1:118" ht="12.75" x14ac:dyDescent="0.2">
      <c r="A354" s="1"/>
      <c r="B354" s="1"/>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row>
    <row r="355" spans="1:118" ht="12.75" x14ac:dyDescent="0.2">
      <c r="A355" s="1"/>
      <c r="B355" s="1"/>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row>
    <row r="356" spans="1:118" ht="12.75" x14ac:dyDescent="0.2">
      <c r="A356" s="1"/>
      <c r="B356" s="1"/>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row>
    <row r="357" spans="1:118" ht="12.75" x14ac:dyDescent="0.2">
      <c r="A357" s="1"/>
      <c r="B357" s="1"/>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row>
    <row r="358" spans="1:118" ht="12.75" x14ac:dyDescent="0.2">
      <c r="A358" s="1"/>
      <c r="B358" s="1"/>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row>
    <row r="359" spans="1:118" ht="12.75" x14ac:dyDescent="0.2">
      <c r="A359" s="1"/>
      <c r="B359" s="1"/>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row>
    <row r="360" spans="1:118" ht="12.75" x14ac:dyDescent="0.2">
      <c r="A360" s="1"/>
      <c r="B360" s="1"/>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row>
    <row r="361" spans="1:118" ht="12.75" x14ac:dyDescent="0.2">
      <c r="A361" s="1"/>
      <c r="B361" s="1"/>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row>
    <row r="362" spans="1:118" ht="12.75" x14ac:dyDescent="0.2">
      <c r="A362" s="1"/>
      <c r="B362" s="1"/>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row>
    <row r="363" spans="1:118" ht="12.75" x14ac:dyDescent="0.2">
      <c r="A363" s="1"/>
      <c r="B363" s="1"/>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row>
    <row r="364" spans="1:118" ht="12.75" x14ac:dyDescent="0.2">
      <c r="A364" s="1"/>
      <c r="B364" s="1"/>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row>
    <row r="365" spans="1:118" ht="12.75" x14ac:dyDescent="0.2">
      <c r="A365" s="1"/>
      <c r="B365" s="1"/>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row>
    <row r="366" spans="1:118" ht="12.75" x14ac:dyDescent="0.2">
      <c r="A366" s="1"/>
      <c r="B366" s="1"/>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row>
    <row r="367" spans="1:118" ht="12.75" x14ac:dyDescent="0.2">
      <c r="A367" s="1"/>
      <c r="B367" s="1"/>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row>
    <row r="368" spans="1:118" ht="12.75" x14ac:dyDescent="0.2">
      <c r="A368" s="1"/>
      <c r="B368" s="1"/>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row>
    <row r="369" spans="1:118" ht="12.75" x14ac:dyDescent="0.2">
      <c r="A369" s="1"/>
      <c r="B369" s="1"/>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row>
    <row r="370" spans="1:118" ht="12.75" x14ac:dyDescent="0.2">
      <c r="A370" s="1"/>
      <c r="B370" s="1"/>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row>
    <row r="371" spans="1:118" ht="12.75" x14ac:dyDescent="0.2">
      <c r="A371" s="1"/>
      <c r="B371" s="1"/>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row>
    <row r="372" spans="1:118" ht="12.75" x14ac:dyDescent="0.2">
      <c r="A372" s="1"/>
      <c r="B372" s="1"/>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row>
    <row r="373" spans="1:118" ht="12.75" x14ac:dyDescent="0.2">
      <c r="A373" s="1"/>
      <c r="B373" s="1"/>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row>
    <row r="374" spans="1:118" ht="12.75" x14ac:dyDescent="0.2">
      <c r="A374" s="1"/>
      <c r="B374" s="1"/>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row>
    <row r="375" spans="1:118" ht="12.75" x14ac:dyDescent="0.2">
      <c r="A375" s="1"/>
      <c r="B375" s="1"/>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row>
    <row r="376" spans="1:118" ht="12.75" x14ac:dyDescent="0.2">
      <c r="A376" s="1"/>
      <c r="B376" s="1"/>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row>
    <row r="377" spans="1:118" ht="12.75" x14ac:dyDescent="0.2">
      <c r="A377" s="1"/>
      <c r="B377" s="1"/>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row>
    <row r="378" spans="1:118" ht="12.75" x14ac:dyDescent="0.2">
      <c r="A378" s="1"/>
      <c r="B378" s="1"/>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row>
    <row r="379" spans="1:118" ht="12.75" x14ac:dyDescent="0.2">
      <c r="A379" s="1"/>
      <c r="B379" s="1"/>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row>
    <row r="380" spans="1:118" ht="12.75" x14ac:dyDescent="0.2">
      <c r="A380" s="1"/>
      <c r="B380" s="1"/>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row>
    <row r="381" spans="1:118" ht="12.75" x14ac:dyDescent="0.2">
      <c r="A381" s="1"/>
      <c r="B381" s="1"/>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row>
    <row r="382" spans="1:118" ht="12.75" x14ac:dyDescent="0.2">
      <c r="A382" s="1"/>
      <c r="B382" s="1"/>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row>
    <row r="383" spans="1:118" ht="12.75" x14ac:dyDescent="0.2">
      <c r="A383" s="1"/>
      <c r="B383" s="1"/>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row>
    <row r="384" spans="1:118" ht="12.75" x14ac:dyDescent="0.2">
      <c r="A384" s="1"/>
      <c r="B384" s="1"/>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row>
    <row r="385" spans="1:118" ht="12.75" x14ac:dyDescent="0.2">
      <c r="A385" s="1"/>
      <c r="B385" s="1"/>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row>
    <row r="386" spans="1:118" ht="12.75" x14ac:dyDescent="0.2">
      <c r="A386" s="1"/>
      <c r="B386" s="1"/>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row>
    <row r="387" spans="1:118" ht="12.75" x14ac:dyDescent="0.2">
      <c r="A387" s="1"/>
      <c r="B387" s="1"/>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row>
    <row r="388" spans="1:118" ht="12.75" x14ac:dyDescent="0.2">
      <c r="A388" s="1"/>
      <c r="B388" s="1"/>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row>
    <row r="389" spans="1:118" ht="12.75" x14ac:dyDescent="0.2">
      <c r="A389" s="1"/>
      <c r="B389" s="1"/>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row>
    <row r="390" spans="1:118" ht="12.75" x14ac:dyDescent="0.2">
      <c r="A390" s="1"/>
      <c r="B390" s="1"/>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row>
    <row r="391" spans="1:118" ht="12.75" x14ac:dyDescent="0.2">
      <c r="A391" s="1"/>
      <c r="B391" s="1"/>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row>
    <row r="392" spans="1:118" ht="12.75" x14ac:dyDescent="0.2">
      <c r="A392" s="1"/>
      <c r="B392" s="1"/>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row>
    <row r="393" spans="1:118" ht="12.75" x14ac:dyDescent="0.2">
      <c r="A393" s="1"/>
      <c r="B393" s="1"/>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row>
    <row r="394" spans="1:118" ht="12.75" x14ac:dyDescent="0.2">
      <c r="A394" s="1"/>
      <c r="B394" s="1"/>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row>
    <row r="395" spans="1:118" ht="12.75" x14ac:dyDescent="0.2">
      <c r="A395" s="1"/>
      <c r="B395" s="1"/>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row>
    <row r="396" spans="1:118" ht="12.75" x14ac:dyDescent="0.2">
      <c r="A396" s="1"/>
      <c r="B396" s="1"/>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row>
    <row r="397" spans="1:118" ht="12.75" x14ac:dyDescent="0.2">
      <c r="A397" s="1"/>
      <c r="B397" s="1"/>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row>
    <row r="398" spans="1:118" ht="12.75" x14ac:dyDescent="0.2">
      <c r="A398" s="1"/>
      <c r="B398" s="1"/>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row>
    <row r="399" spans="1:118" ht="12.75" x14ac:dyDescent="0.2">
      <c r="A399" s="1"/>
      <c r="B399" s="1"/>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row>
    <row r="400" spans="1:118" ht="12.75" x14ac:dyDescent="0.2">
      <c r="A400" s="1"/>
      <c r="B400" s="1"/>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row>
    <row r="401" spans="1:118" ht="12.75" x14ac:dyDescent="0.2">
      <c r="A401" s="1"/>
      <c r="B401" s="1"/>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row>
    <row r="402" spans="1:118" ht="12.75" x14ac:dyDescent="0.2">
      <c r="A402" s="1"/>
      <c r="B402" s="1"/>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row>
    <row r="403" spans="1:118" ht="12.75" x14ac:dyDescent="0.2">
      <c r="A403" s="1"/>
      <c r="B403" s="1"/>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row>
    <row r="404" spans="1:118" ht="12.75" x14ac:dyDescent="0.2">
      <c r="A404" s="1"/>
      <c r="B404" s="1"/>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row>
    <row r="405" spans="1:118" ht="12.75" x14ac:dyDescent="0.2">
      <c r="A405" s="1"/>
      <c r="B405" s="1"/>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row>
    <row r="406" spans="1:118" ht="12.75" x14ac:dyDescent="0.2">
      <c r="A406" s="1"/>
      <c r="B406" s="1"/>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row>
    <row r="407" spans="1:118" ht="12.75" x14ac:dyDescent="0.2">
      <c r="A407" s="1"/>
      <c r="B407" s="1"/>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row>
    <row r="408" spans="1:118" ht="12.75" x14ac:dyDescent="0.2">
      <c r="A408" s="1"/>
      <c r="B408" s="1"/>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row>
    <row r="409" spans="1:118" ht="12.75" x14ac:dyDescent="0.2">
      <c r="A409" s="1"/>
      <c r="B409" s="1"/>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row>
    <row r="410" spans="1:118" ht="12.75" x14ac:dyDescent="0.2">
      <c r="A410" s="1"/>
      <c r="B410" s="1"/>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row>
    <row r="411" spans="1:118" ht="12.75" x14ac:dyDescent="0.2">
      <c r="A411" s="1"/>
      <c r="B411" s="1"/>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row>
    <row r="412" spans="1:118" ht="12.75" x14ac:dyDescent="0.2">
      <c r="A412" s="1"/>
      <c r="B412" s="1"/>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row>
    <row r="413" spans="1:118" ht="12.75" x14ac:dyDescent="0.2">
      <c r="A413" s="1"/>
      <c r="B413" s="1"/>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row>
    <row r="414" spans="1:118" ht="12.75" x14ac:dyDescent="0.2">
      <c r="A414" s="1"/>
      <c r="B414" s="1"/>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row>
    <row r="415" spans="1:118" ht="12.75" x14ac:dyDescent="0.2">
      <c r="A415" s="1"/>
      <c r="B415" s="1"/>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row>
    <row r="416" spans="1:118" ht="12.75" x14ac:dyDescent="0.2">
      <c r="A416" s="1"/>
      <c r="B416" s="1"/>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row>
    <row r="417" spans="1:118" ht="12.75" x14ac:dyDescent="0.2">
      <c r="A417" s="1"/>
      <c r="B417" s="1"/>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row>
    <row r="418" spans="1:118" ht="12.75" x14ac:dyDescent="0.2">
      <c r="A418" s="1"/>
      <c r="B418" s="1"/>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row>
    <row r="419" spans="1:118" ht="12.75" x14ac:dyDescent="0.2">
      <c r="A419" s="1"/>
      <c r="B419" s="1"/>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row>
    <row r="420" spans="1:118" ht="12.75" x14ac:dyDescent="0.2">
      <c r="A420" s="1"/>
      <c r="B420" s="1"/>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row>
    <row r="421" spans="1:118" ht="12.75" x14ac:dyDescent="0.2">
      <c r="A421" s="1"/>
      <c r="B421" s="1"/>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row>
    <row r="422" spans="1:118" ht="12.75" x14ac:dyDescent="0.2">
      <c r="A422" s="1"/>
      <c r="B422" s="1"/>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row>
    <row r="423" spans="1:118" ht="12.75" x14ac:dyDescent="0.2">
      <c r="A423" s="1"/>
      <c r="B423" s="1"/>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row>
    <row r="424" spans="1:118" ht="12.75" x14ac:dyDescent="0.2">
      <c r="A424" s="1"/>
      <c r="B424" s="1"/>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row>
    <row r="425" spans="1:118" ht="12.75" x14ac:dyDescent="0.2">
      <c r="A425" s="1"/>
      <c r="B425" s="1"/>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row>
    <row r="426" spans="1:118" ht="12.75" x14ac:dyDescent="0.2">
      <c r="A426" s="1"/>
      <c r="B426" s="1"/>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row>
    <row r="427" spans="1:118" ht="12.75" x14ac:dyDescent="0.2">
      <c r="A427" s="1"/>
      <c r="B427" s="1"/>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row>
    <row r="428" spans="1:118" ht="12.75" x14ac:dyDescent="0.2">
      <c r="A428" s="1"/>
      <c r="B428" s="1"/>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row>
    <row r="429" spans="1:118" ht="12.75" x14ac:dyDescent="0.2">
      <c r="A429" s="1"/>
      <c r="B429" s="1"/>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row>
    <row r="430" spans="1:118" ht="12.75" x14ac:dyDescent="0.2">
      <c r="A430" s="1"/>
      <c r="B430" s="1"/>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row>
    <row r="431" spans="1:118" ht="12.75" x14ac:dyDescent="0.2">
      <c r="A431" s="1"/>
      <c r="B431" s="1"/>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row>
    <row r="432" spans="1:118" ht="12.75" x14ac:dyDescent="0.2">
      <c r="A432" s="1"/>
      <c r="B432" s="1"/>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row>
    <row r="433" spans="1:118" ht="12.75" x14ac:dyDescent="0.2">
      <c r="A433" s="1"/>
      <c r="B433" s="1"/>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row>
    <row r="434" spans="1:118" ht="12.75" x14ac:dyDescent="0.2">
      <c r="A434" s="1"/>
      <c r="B434" s="1"/>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row>
    <row r="435" spans="1:118" ht="12.75" x14ac:dyDescent="0.2">
      <c r="A435" s="1"/>
      <c r="B435" s="1"/>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row>
    <row r="436" spans="1:118" ht="12.75" x14ac:dyDescent="0.2">
      <c r="A436" s="1"/>
      <c r="B436" s="1"/>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row>
    <row r="437" spans="1:118" ht="12.75" x14ac:dyDescent="0.2">
      <c r="A437" s="1"/>
      <c r="B437" s="1"/>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row>
    <row r="438" spans="1:118" ht="12.75" x14ac:dyDescent="0.2">
      <c r="A438" s="1"/>
      <c r="B438" s="1"/>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row>
    <row r="439" spans="1:118" ht="12.75" x14ac:dyDescent="0.2">
      <c r="A439" s="1"/>
      <c r="B439" s="1"/>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row>
    <row r="440" spans="1:118" ht="12.75" x14ac:dyDescent="0.2">
      <c r="A440" s="1"/>
      <c r="B440" s="1"/>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row>
    <row r="441" spans="1:118" ht="12.75" x14ac:dyDescent="0.2">
      <c r="A441" s="1"/>
      <c r="B441" s="1"/>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row>
    <row r="442" spans="1:118" ht="12.75" x14ac:dyDescent="0.2">
      <c r="A442" s="1"/>
      <c r="B442" s="1"/>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row>
    <row r="443" spans="1:118" ht="12.75" x14ac:dyDescent="0.2">
      <c r="A443" s="1"/>
      <c r="B443" s="1"/>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row>
    <row r="444" spans="1:118" ht="12.75" x14ac:dyDescent="0.2">
      <c r="A444" s="1"/>
      <c r="B444" s="1"/>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row>
    <row r="445" spans="1:118" ht="12.75" x14ac:dyDescent="0.2">
      <c r="A445" s="1"/>
      <c r="B445" s="1"/>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row>
    <row r="446" spans="1:118" ht="12.75" x14ac:dyDescent="0.2">
      <c r="A446" s="1"/>
      <c r="B446" s="1"/>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row>
    <row r="447" spans="1:118" ht="12.75" x14ac:dyDescent="0.2">
      <c r="A447" s="1"/>
      <c r="B447" s="1"/>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row>
    <row r="448" spans="1:118" ht="12.75" x14ac:dyDescent="0.2">
      <c r="A448" s="1"/>
      <c r="B448" s="1"/>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row>
    <row r="449" spans="1:118" ht="12.75" x14ac:dyDescent="0.2">
      <c r="A449" s="1"/>
      <c r="B449" s="1"/>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row>
    <row r="450" spans="1:118" ht="12.75" x14ac:dyDescent="0.2">
      <c r="A450" s="1"/>
      <c r="B450" s="1"/>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row>
    <row r="451" spans="1:118" ht="12.75" x14ac:dyDescent="0.2">
      <c r="A451" s="1"/>
      <c r="B451" s="1"/>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row>
    <row r="452" spans="1:118" ht="12.75" x14ac:dyDescent="0.2">
      <c r="A452" s="1"/>
      <c r="B452" s="1"/>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row>
    <row r="453" spans="1:118" ht="12.75" x14ac:dyDescent="0.2">
      <c r="A453" s="1"/>
      <c r="B453" s="1"/>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row>
    <row r="454" spans="1:118" ht="12.75" x14ac:dyDescent="0.2">
      <c r="A454" s="1"/>
      <c r="B454" s="1"/>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row>
    <row r="455" spans="1:118" ht="12.75" x14ac:dyDescent="0.2">
      <c r="A455" s="1"/>
      <c r="B455" s="1"/>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row>
    <row r="456" spans="1:118" ht="12.75" x14ac:dyDescent="0.2">
      <c r="A456" s="1"/>
      <c r="B456" s="1"/>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row>
    <row r="457" spans="1:118" ht="12.75" x14ac:dyDescent="0.2">
      <c r="A457" s="1"/>
      <c r="B457" s="1"/>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row>
    <row r="458" spans="1:118" ht="12.75" x14ac:dyDescent="0.2">
      <c r="A458" s="1"/>
      <c r="B458" s="1"/>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row>
    <row r="459" spans="1:118" ht="12.75" x14ac:dyDescent="0.2">
      <c r="A459" s="1"/>
      <c r="B459" s="1"/>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row>
    <row r="460" spans="1:118" ht="12.75" x14ac:dyDescent="0.2">
      <c r="A460" s="1"/>
      <c r="B460" s="1"/>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row>
    <row r="461" spans="1:118" ht="12.75" x14ac:dyDescent="0.2">
      <c r="A461" s="1"/>
      <c r="B461" s="1"/>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row>
    <row r="462" spans="1:118" ht="12.75" x14ac:dyDescent="0.2">
      <c r="A462" s="1"/>
      <c r="B462" s="1"/>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row>
    <row r="463" spans="1:118" ht="12.75" x14ac:dyDescent="0.2">
      <c r="A463" s="1"/>
      <c r="B463" s="1"/>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row>
    <row r="464" spans="1:118" ht="12.75" x14ac:dyDescent="0.2">
      <c r="A464" s="1"/>
      <c r="B464" s="1"/>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row>
    <row r="465" spans="1:118" ht="12.75" x14ac:dyDescent="0.2">
      <c r="A465" s="1"/>
      <c r="B465" s="1"/>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row>
    <row r="466" spans="1:118" ht="12.75" x14ac:dyDescent="0.2">
      <c r="A466" s="1"/>
      <c r="B466" s="1"/>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row>
    <row r="467" spans="1:118" ht="12.75" x14ac:dyDescent="0.2">
      <c r="A467" s="1"/>
      <c r="B467" s="1"/>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row>
    <row r="468" spans="1:118" ht="12.75" x14ac:dyDescent="0.2">
      <c r="A468" s="1"/>
      <c r="B468" s="1"/>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row>
    <row r="469" spans="1:118" ht="12.75" x14ac:dyDescent="0.2">
      <c r="A469" s="1"/>
      <c r="B469" s="1"/>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row>
    <row r="470" spans="1:118" ht="12.75" x14ac:dyDescent="0.2">
      <c r="A470" s="1"/>
      <c r="B470" s="1"/>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row>
    <row r="471" spans="1:118" ht="12.75" x14ac:dyDescent="0.2">
      <c r="A471" s="1"/>
      <c r="B471" s="1"/>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row>
    <row r="472" spans="1:118" ht="12.75" x14ac:dyDescent="0.2">
      <c r="A472" s="1"/>
      <c r="B472" s="1"/>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row>
    <row r="473" spans="1:118" ht="12.75" x14ac:dyDescent="0.2">
      <c r="A473" s="1"/>
      <c r="B473" s="1"/>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row>
    <row r="474" spans="1:118" ht="12.75" x14ac:dyDescent="0.2">
      <c r="A474" s="1"/>
      <c r="B474" s="1"/>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row>
    <row r="475" spans="1:118" ht="12.75" x14ac:dyDescent="0.2">
      <c r="A475" s="1"/>
      <c r="B475" s="1"/>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row>
    <row r="476" spans="1:118" ht="12.75" x14ac:dyDescent="0.2">
      <c r="A476" s="1"/>
      <c r="B476" s="1"/>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row>
    <row r="477" spans="1:118" ht="12.75" x14ac:dyDescent="0.2">
      <c r="A477" s="1"/>
      <c r="B477" s="1"/>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row>
    <row r="478" spans="1:118" ht="12.75" x14ac:dyDescent="0.2">
      <c r="A478" s="1"/>
      <c r="B478" s="1"/>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row>
    <row r="479" spans="1:118" ht="12.75" x14ac:dyDescent="0.2">
      <c r="A479" s="1"/>
      <c r="B479" s="1"/>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row>
    <row r="480" spans="1:118" ht="12.75" x14ac:dyDescent="0.2">
      <c r="A480" s="1"/>
      <c r="B480" s="1"/>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row>
    <row r="481" spans="1:118" ht="12.75" x14ac:dyDescent="0.2">
      <c r="A481" s="1"/>
      <c r="B481" s="1"/>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row>
    <row r="482" spans="1:118" ht="12.75" x14ac:dyDescent="0.2">
      <c r="A482" s="1"/>
      <c r="B482" s="1"/>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row>
    <row r="483" spans="1:118" ht="12.75" x14ac:dyDescent="0.2">
      <c r="A483" s="1"/>
      <c r="B483" s="1"/>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row>
    <row r="484" spans="1:118" ht="12.75" x14ac:dyDescent="0.2">
      <c r="A484" s="1"/>
      <c r="B484" s="1"/>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row>
    <row r="485" spans="1:118" ht="12.75" x14ac:dyDescent="0.2">
      <c r="A485" s="1"/>
      <c r="B485" s="1"/>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row>
    <row r="486" spans="1:118" ht="12.75" x14ac:dyDescent="0.2">
      <c r="A486" s="1"/>
      <c r="B486" s="1"/>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row>
    <row r="487" spans="1:118" ht="12.75" x14ac:dyDescent="0.2">
      <c r="A487" s="1"/>
      <c r="B487" s="1"/>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row>
    <row r="488" spans="1:118" ht="12.75" x14ac:dyDescent="0.2">
      <c r="A488" s="1"/>
      <c r="B488" s="1"/>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row>
    <row r="489" spans="1:118" ht="12.75" x14ac:dyDescent="0.2">
      <c r="A489" s="1"/>
      <c r="B489" s="1"/>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row>
    <row r="490" spans="1:118" ht="12.75" x14ac:dyDescent="0.2">
      <c r="A490" s="1"/>
      <c r="B490" s="1"/>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row>
    <row r="491" spans="1:118" ht="12.75" x14ac:dyDescent="0.2">
      <c r="A491" s="1"/>
      <c r="B491" s="1"/>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row>
    <row r="492" spans="1:118" ht="12.75" x14ac:dyDescent="0.2">
      <c r="A492" s="1"/>
      <c r="B492" s="1"/>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row>
    <row r="493" spans="1:118" ht="12.75" x14ac:dyDescent="0.2">
      <c r="A493" s="1"/>
      <c r="B493" s="1"/>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row>
    <row r="494" spans="1:118" ht="12.75" x14ac:dyDescent="0.2">
      <c r="A494" s="1"/>
      <c r="B494" s="1"/>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row>
    <row r="495" spans="1:118" ht="12.75" x14ac:dyDescent="0.2">
      <c r="A495" s="1"/>
      <c r="B495" s="1"/>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row>
    <row r="496" spans="1:118" ht="12.75" x14ac:dyDescent="0.2">
      <c r="A496" s="1"/>
      <c r="B496" s="1"/>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row>
    <row r="497" spans="1:118" ht="12.75" x14ac:dyDescent="0.2">
      <c r="A497" s="1"/>
      <c r="B497" s="1"/>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row>
    <row r="498" spans="1:118" ht="12.75" x14ac:dyDescent="0.2">
      <c r="A498" s="1"/>
      <c r="B498" s="1"/>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row>
    <row r="499" spans="1:118" ht="12.75" x14ac:dyDescent="0.2">
      <c r="A499" s="1"/>
      <c r="B499" s="1"/>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row>
    <row r="500" spans="1:118" ht="12.75" x14ac:dyDescent="0.2">
      <c r="A500" s="1"/>
      <c r="B500" s="1"/>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row>
    <row r="501" spans="1:118" ht="12.75" x14ac:dyDescent="0.2">
      <c r="A501" s="1"/>
      <c r="B501" s="1"/>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row>
    <row r="502" spans="1:118" ht="12.75" x14ac:dyDescent="0.2">
      <c r="A502" s="1"/>
      <c r="B502" s="1"/>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row>
    <row r="503" spans="1:118" ht="12.75" x14ac:dyDescent="0.2">
      <c r="A503" s="1"/>
      <c r="B503" s="1"/>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row>
    <row r="504" spans="1:118" ht="12.75" x14ac:dyDescent="0.2">
      <c r="A504" s="1"/>
      <c r="B504" s="1"/>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row>
    <row r="505" spans="1:118" ht="12.75" x14ac:dyDescent="0.2">
      <c r="A505" s="1"/>
      <c r="B505" s="1"/>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row>
    <row r="506" spans="1:118" ht="12.75" x14ac:dyDescent="0.2">
      <c r="A506" s="1"/>
      <c r="B506" s="1"/>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row>
    <row r="507" spans="1:118" ht="12.75" x14ac:dyDescent="0.2">
      <c r="A507" s="1"/>
      <c r="B507" s="1"/>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row>
    <row r="508" spans="1:118" ht="12.75" x14ac:dyDescent="0.2">
      <c r="A508" s="1"/>
      <c r="B508" s="1"/>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row>
    <row r="509" spans="1:118" ht="12.75" x14ac:dyDescent="0.2">
      <c r="A509" s="1"/>
      <c r="B509" s="1"/>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row>
    <row r="510" spans="1:118" ht="12.75" x14ac:dyDescent="0.2">
      <c r="A510" s="1"/>
      <c r="B510" s="1"/>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row>
    <row r="511" spans="1:118" ht="12.75" x14ac:dyDescent="0.2">
      <c r="A511" s="1"/>
      <c r="B511" s="1"/>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row>
    <row r="512" spans="1:118" ht="12.75" x14ac:dyDescent="0.2">
      <c r="A512" s="1"/>
      <c r="B512" s="1"/>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row>
    <row r="513" spans="1:118" ht="12.75" x14ac:dyDescent="0.2">
      <c r="A513" s="1"/>
      <c r="B513" s="1"/>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row>
    <row r="514" spans="1:118" ht="12.75" x14ac:dyDescent="0.2">
      <c r="A514" s="1"/>
      <c r="B514" s="1"/>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row>
    <row r="515" spans="1:118" ht="12.75" x14ac:dyDescent="0.2">
      <c r="A515" s="1"/>
      <c r="B515" s="1"/>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row>
    <row r="516" spans="1:118" ht="12.75" x14ac:dyDescent="0.2">
      <c r="A516" s="1"/>
      <c r="B516" s="1"/>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row>
    <row r="517" spans="1:118" ht="12.75" x14ac:dyDescent="0.2">
      <c r="A517" s="1"/>
      <c r="B517" s="1"/>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row>
    <row r="518" spans="1:118" ht="12.75" x14ac:dyDescent="0.2">
      <c r="A518" s="1"/>
      <c r="B518" s="1"/>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row>
    <row r="519" spans="1:118" ht="12.75" x14ac:dyDescent="0.2">
      <c r="A519" s="1"/>
      <c r="B519" s="1"/>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row>
    <row r="520" spans="1:118" ht="12.75" x14ac:dyDescent="0.2">
      <c r="A520" s="1"/>
      <c r="B520" s="1"/>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row>
    <row r="521" spans="1:118" ht="12.75" x14ac:dyDescent="0.2">
      <c r="A521" s="1"/>
      <c r="B521" s="1"/>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row>
    <row r="522" spans="1:118" ht="12.75" x14ac:dyDescent="0.2">
      <c r="A522" s="1"/>
      <c r="B522" s="1"/>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row>
    <row r="523" spans="1:118" ht="12.75" x14ac:dyDescent="0.2">
      <c r="A523" s="1"/>
      <c r="B523" s="1"/>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row>
    <row r="524" spans="1:118" ht="12.75" x14ac:dyDescent="0.2">
      <c r="A524" s="1"/>
      <c r="B524" s="1"/>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row>
    <row r="525" spans="1:118" ht="12.75" x14ac:dyDescent="0.2">
      <c r="A525" s="1"/>
      <c r="B525" s="1"/>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row>
    <row r="526" spans="1:118" ht="12.75" x14ac:dyDescent="0.2">
      <c r="A526" s="1"/>
      <c r="B526" s="1"/>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row>
    <row r="527" spans="1:118" ht="12.75" x14ac:dyDescent="0.2">
      <c r="A527" s="1"/>
      <c r="B527" s="1"/>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row>
    <row r="528" spans="1:118" ht="12.75" x14ac:dyDescent="0.2">
      <c r="A528" s="1"/>
      <c r="B528" s="1"/>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row>
    <row r="529" spans="1:118" ht="12.75" x14ac:dyDescent="0.2">
      <c r="A529" s="1"/>
      <c r="B529" s="1"/>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row>
    <row r="530" spans="1:118" ht="12.75" x14ac:dyDescent="0.2">
      <c r="A530" s="1"/>
      <c r="B530" s="1"/>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row>
    <row r="531" spans="1:118" ht="12.75" x14ac:dyDescent="0.2">
      <c r="A531" s="1"/>
      <c r="B531" s="1"/>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row>
    <row r="532" spans="1:118" ht="12.75" x14ac:dyDescent="0.2">
      <c r="A532" s="1"/>
      <c r="B532" s="1"/>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row>
    <row r="533" spans="1:118" ht="12.75" x14ac:dyDescent="0.2">
      <c r="A533" s="1"/>
      <c r="B533" s="1"/>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row>
    <row r="534" spans="1:118" ht="12.75" x14ac:dyDescent="0.2">
      <c r="A534" s="1"/>
      <c r="B534" s="1"/>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row>
    <row r="535" spans="1:118" ht="12.75" x14ac:dyDescent="0.2">
      <c r="A535" s="1"/>
      <c r="B535" s="1"/>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row>
    <row r="536" spans="1:118" ht="12.75" x14ac:dyDescent="0.2">
      <c r="A536" s="1"/>
      <c r="B536" s="1"/>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row>
    <row r="537" spans="1:118" ht="12.75" x14ac:dyDescent="0.2">
      <c r="A537" s="1"/>
      <c r="B537" s="1"/>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row>
    <row r="538" spans="1:118" ht="12.75" x14ac:dyDescent="0.2">
      <c r="A538" s="1"/>
      <c r="B538" s="1"/>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row>
    <row r="539" spans="1:118" ht="12.75" x14ac:dyDescent="0.2">
      <c r="A539" s="1"/>
      <c r="B539" s="1"/>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row>
    <row r="540" spans="1:118" ht="12.75" x14ac:dyDescent="0.2">
      <c r="A540" s="1"/>
      <c r="B540" s="1"/>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row>
    <row r="541" spans="1:118" ht="12.75" x14ac:dyDescent="0.2">
      <c r="A541" s="1"/>
      <c r="B541" s="1"/>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row>
    <row r="542" spans="1:118" ht="12.75" x14ac:dyDescent="0.2">
      <c r="A542" s="1"/>
      <c r="B542" s="1"/>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row>
    <row r="543" spans="1:118" ht="12.75" x14ac:dyDescent="0.2">
      <c r="A543" s="1"/>
      <c r="B543" s="1"/>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row>
    <row r="544" spans="1:118" ht="12.75" x14ac:dyDescent="0.2">
      <c r="A544" s="1"/>
      <c r="B544" s="1"/>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row>
    <row r="545" spans="1:118" ht="12.75" x14ac:dyDescent="0.2">
      <c r="A545" s="1"/>
      <c r="B545" s="1"/>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row>
    <row r="546" spans="1:118" ht="12.75" x14ac:dyDescent="0.2">
      <c r="A546" s="1"/>
      <c r="B546" s="1"/>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row>
    <row r="547" spans="1:118" ht="12.75" x14ac:dyDescent="0.2">
      <c r="A547" s="1"/>
      <c r="B547" s="1"/>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row>
    <row r="548" spans="1:118" ht="12.75" x14ac:dyDescent="0.2">
      <c r="A548" s="1"/>
      <c r="B548" s="1"/>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row>
    <row r="549" spans="1:118" ht="12.75" x14ac:dyDescent="0.2">
      <c r="A549" s="1"/>
      <c r="B549" s="1"/>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row>
    <row r="550" spans="1:118" ht="12.75" x14ac:dyDescent="0.2">
      <c r="A550" s="1"/>
      <c r="B550" s="1"/>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row>
    <row r="551" spans="1:118" ht="12.75" x14ac:dyDescent="0.2">
      <c r="A551" s="1"/>
      <c r="B551" s="1"/>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row>
    <row r="552" spans="1:118" ht="12.75" x14ac:dyDescent="0.2">
      <c r="A552" s="1"/>
      <c r="B552" s="1"/>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row>
    <row r="553" spans="1:118" ht="12.75" x14ac:dyDescent="0.2">
      <c r="A553" s="1"/>
      <c r="B553" s="1"/>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row>
    <row r="554" spans="1:118" ht="12.75" x14ac:dyDescent="0.2">
      <c r="A554" s="1"/>
      <c r="B554" s="1"/>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row>
    <row r="555" spans="1:118" ht="12.75" x14ac:dyDescent="0.2">
      <c r="A555" s="1"/>
      <c r="B555" s="1"/>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row>
    <row r="556" spans="1:118" ht="12.75" x14ac:dyDescent="0.2">
      <c r="A556" s="1"/>
      <c r="B556" s="1"/>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row>
    <row r="557" spans="1:118" ht="12.75" x14ac:dyDescent="0.2">
      <c r="A557" s="1"/>
      <c r="B557" s="1"/>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row>
    <row r="558" spans="1:118" ht="12.75" x14ac:dyDescent="0.2">
      <c r="A558" s="1"/>
      <c r="B558" s="1"/>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row>
    <row r="559" spans="1:118" ht="12.75" x14ac:dyDescent="0.2">
      <c r="A559" s="1"/>
      <c r="B559" s="1"/>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row>
    <row r="560" spans="1:118" ht="12.75" x14ac:dyDescent="0.2">
      <c r="A560" s="1"/>
      <c r="B560" s="1"/>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row>
    <row r="561" spans="1:118" ht="12.75" x14ac:dyDescent="0.2">
      <c r="A561" s="1"/>
      <c r="B561" s="1"/>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row>
    <row r="562" spans="1:118" ht="12.75" x14ac:dyDescent="0.2">
      <c r="A562" s="1"/>
      <c r="B562" s="1"/>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row>
    <row r="563" spans="1:118" ht="12.75" x14ac:dyDescent="0.2">
      <c r="A563" s="1"/>
      <c r="B563" s="1"/>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row>
    <row r="564" spans="1:118" ht="12.75" x14ac:dyDescent="0.2">
      <c r="A564" s="1"/>
      <c r="B564" s="1"/>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row>
    <row r="565" spans="1:118" ht="12.75" x14ac:dyDescent="0.2">
      <c r="A565" s="1"/>
      <c r="B565" s="1"/>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row>
    <row r="566" spans="1:118" ht="12.75" x14ac:dyDescent="0.2">
      <c r="A566" s="1"/>
      <c r="B566" s="1"/>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row>
    <row r="567" spans="1:118" ht="12.75" x14ac:dyDescent="0.2">
      <c r="A567" s="1"/>
      <c r="B567" s="1"/>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row>
    <row r="568" spans="1:118" ht="12.75" x14ac:dyDescent="0.2">
      <c r="A568" s="1"/>
      <c r="B568" s="1"/>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row>
    <row r="569" spans="1:118" ht="12.75" x14ac:dyDescent="0.2">
      <c r="A569" s="1"/>
      <c r="B569" s="1"/>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row>
    <row r="570" spans="1:118" ht="12.75" x14ac:dyDescent="0.2">
      <c r="A570" s="1"/>
      <c r="B570" s="1"/>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row>
    <row r="571" spans="1:118" ht="12.75" x14ac:dyDescent="0.2">
      <c r="A571" s="1"/>
      <c r="B571" s="1"/>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row>
    <row r="572" spans="1:118" ht="12.75" x14ac:dyDescent="0.2">
      <c r="A572" s="1"/>
      <c r="B572" s="1"/>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row>
    <row r="573" spans="1:118" ht="12.75" x14ac:dyDescent="0.2">
      <c r="A573" s="1"/>
      <c r="B573" s="1"/>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row>
    <row r="574" spans="1:118" ht="12.75" x14ac:dyDescent="0.2">
      <c r="A574" s="1"/>
      <c r="B574" s="1"/>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row>
    <row r="575" spans="1:118" ht="12.75" x14ac:dyDescent="0.2">
      <c r="A575" s="1"/>
      <c r="B575" s="1"/>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row>
    <row r="576" spans="1:118" ht="12.75" x14ac:dyDescent="0.2">
      <c r="A576" s="1"/>
      <c r="B576" s="1"/>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row>
    <row r="577" spans="1:118" ht="12.75" x14ac:dyDescent="0.2">
      <c r="A577" s="1"/>
      <c r="B577" s="1"/>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row>
    <row r="578" spans="1:118" ht="12.75" x14ac:dyDescent="0.2">
      <c r="A578" s="1"/>
      <c r="B578" s="1"/>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row>
    <row r="579" spans="1:118" ht="12.75" x14ac:dyDescent="0.2">
      <c r="A579" s="1"/>
      <c r="B579" s="1"/>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row>
    <row r="580" spans="1:118" ht="12.75" x14ac:dyDescent="0.2">
      <c r="A580" s="1"/>
      <c r="B580" s="1"/>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row>
    <row r="581" spans="1:118" ht="12.75" x14ac:dyDescent="0.2">
      <c r="A581" s="1"/>
      <c r="B581" s="1"/>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row>
    <row r="582" spans="1:118" ht="12.75" x14ac:dyDescent="0.2">
      <c r="A582" s="1"/>
      <c r="B582" s="1"/>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row>
    <row r="583" spans="1:118" ht="12.75" x14ac:dyDescent="0.2">
      <c r="A583" s="1"/>
      <c r="B583" s="1"/>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row>
    <row r="584" spans="1:118" ht="12.75" x14ac:dyDescent="0.2">
      <c r="A584" s="1"/>
      <c r="B584" s="1"/>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row>
    <row r="585" spans="1:118" ht="12.75" x14ac:dyDescent="0.2">
      <c r="A585" s="1"/>
      <c r="B585" s="1"/>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row>
    <row r="586" spans="1:118" ht="12.75" x14ac:dyDescent="0.2">
      <c r="A586" s="1"/>
      <c r="B586" s="1"/>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row>
    <row r="587" spans="1:118" ht="12.75" x14ac:dyDescent="0.2">
      <c r="A587" s="1"/>
      <c r="B587" s="1"/>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row>
    <row r="588" spans="1:118" ht="12.75" x14ac:dyDescent="0.2">
      <c r="A588" s="1"/>
      <c r="B588" s="1"/>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row>
    <row r="589" spans="1:118" ht="12.75" x14ac:dyDescent="0.2">
      <c r="A589" s="1"/>
      <c r="B589" s="1"/>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row>
    <row r="590" spans="1:118" ht="12.75" x14ac:dyDescent="0.2">
      <c r="A590" s="1"/>
      <c r="B590" s="1"/>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row>
    <row r="591" spans="1:118" ht="12.75" x14ac:dyDescent="0.2">
      <c r="A591" s="1"/>
      <c r="B591" s="1"/>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row>
    <row r="592" spans="1:118" ht="12.75" x14ac:dyDescent="0.2">
      <c r="A592" s="1"/>
      <c r="B592" s="1"/>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row>
    <row r="593" spans="1:118" ht="12.75" x14ac:dyDescent="0.2">
      <c r="A593" s="1"/>
      <c r="B593" s="1"/>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row>
    <row r="594" spans="1:118" ht="12.75" x14ac:dyDescent="0.2">
      <c r="A594" s="1"/>
      <c r="B594" s="1"/>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row>
    <row r="595" spans="1:118" ht="12.75" x14ac:dyDescent="0.2">
      <c r="A595" s="1"/>
      <c r="B595" s="1"/>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row>
    <row r="596" spans="1:118" ht="12.75" x14ac:dyDescent="0.2">
      <c r="A596" s="1"/>
      <c r="B596" s="1"/>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row>
    <row r="597" spans="1:118" ht="12.75" x14ac:dyDescent="0.2">
      <c r="A597" s="1"/>
      <c r="B597" s="1"/>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row>
    <row r="598" spans="1:118" ht="12.75" x14ac:dyDescent="0.2">
      <c r="A598" s="1"/>
      <c r="B598" s="1"/>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row>
    <row r="599" spans="1:118" ht="12.75" x14ac:dyDescent="0.2">
      <c r="A599" s="1"/>
      <c r="B599" s="1"/>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row>
    <row r="600" spans="1:118" ht="12.75" x14ac:dyDescent="0.2">
      <c r="A600" s="1"/>
      <c r="B600" s="1"/>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row>
    <row r="601" spans="1:118" ht="12.75" x14ac:dyDescent="0.2">
      <c r="A601" s="1"/>
      <c r="B601" s="1"/>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row>
    <row r="602" spans="1:118" ht="12.75" x14ac:dyDescent="0.2">
      <c r="A602" s="1"/>
      <c r="B602" s="1"/>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row>
    <row r="603" spans="1:118" ht="12.75" x14ac:dyDescent="0.2">
      <c r="A603" s="1"/>
      <c r="B603" s="1"/>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row>
    <row r="604" spans="1:118" ht="12.75" x14ac:dyDescent="0.2">
      <c r="A604" s="1"/>
      <c r="B604" s="1"/>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row>
    <row r="605" spans="1:118" ht="12.75" x14ac:dyDescent="0.2">
      <c r="A605" s="1"/>
      <c r="B605" s="1"/>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row>
    <row r="606" spans="1:118" ht="12.75" x14ac:dyDescent="0.2">
      <c r="A606" s="1"/>
      <c r="B606" s="1"/>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row>
    <row r="607" spans="1:118" ht="12.75" x14ac:dyDescent="0.2">
      <c r="A607" s="1"/>
      <c r="B607" s="1"/>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row>
    <row r="608" spans="1:118" ht="12.75" x14ac:dyDescent="0.2">
      <c r="A608" s="1"/>
      <c r="B608" s="1"/>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row>
    <row r="609" spans="1:118" ht="12.75" x14ac:dyDescent="0.2">
      <c r="A609" s="1"/>
      <c r="B609" s="1"/>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row>
    <row r="610" spans="1:118" ht="12.75" x14ac:dyDescent="0.2">
      <c r="A610" s="1"/>
      <c r="B610" s="1"/>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row>
    <row r="611" spans="1:118" ht="12.75" x14ac:dyDescent="0.2">
      <c r="A611" s="1"/>
      <c r="B611" s="1"/>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row>
    <row r="612" spans="1:118" ht="12.75" x14ac:dyDescent="0.2">
      <c r="A612" s="1"/>
      <c r="B612" s="1"/>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row>
    <row r="613" spans="1:118" ht="12.75" x14ac:dyDescent="0.2">
      <c r="A613" s="1"/>
      <c r="B613" s="1"/>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row>
    <row r="614" spans="1:118" ht="12.75" x14ac:dyDescent="0.2">
      <c r="A614" s="1"/>
      <c r="B614" s="1"/>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row>
    <row r="615" spans="1:118" ht="12.75" x14ac:dyDescent="0.2">
      <c r="A615" s="1"/>
      <c r="B615" s="1"/>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row>
    <row r="616" spans="1:118" ht="12.75" x14ac:dyDescent="0.2">
      <c r="A616" s="1"/>
      <c r="B616" s="1"/>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row>
    <row r="617" spans="1:118" ht="12.75" x14ac:dyDescent="0.2">
      <c r="A617" s="1"/>
      <c r="B617" s="1"/>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row>
    <row r="618" spans="1:118" ht="12.75" x14ac:dyDescent="0.2">
      <c r="A618" s="1"/>
      <c r="B618" s="1"/>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row>
    <row r="619" spans="1:118" ht="12.75" x14ac:dyDescent="0.2">
      <c r="A619" s="1"/>
      <c r="B619" s="1"/>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row>
    <row r="620" spans="1:118" ht="12.75" x14ac:dyDescent="0.2">
      <c r="A620" s="1"/>
      <c r="B620" s="1"/>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row>
    <row r="621" spans="1:118" ht="12.75" x14ac:dyDescent="0.2">
      <c r="A621" s="1"/>
      <c r="B621" s="1"/>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row>
    <row r="622" spans="1:118" ht="12.75" x14ac:dyDescent="0.2">
      <c r="A622" s="1"/>
      <c r="B622" s="1"/>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row>
    <row r="623" spans="1:118" ht="12.75" x14ac:dyDescent="0.2">
      <c r="A623" s="1"/>
      <c r="B623" s="1"/>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row>
    <row r="624" spans="1:118" ht="12.75" x14ac:dyDescent="0.2">
      <c r="A624" s="1"/>
      <c r="B624" s="1"/>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row>
    <row r="625" spans="1:118" ht="12.75" x14ac:dyDescent="0.2">
      <c r="A625" s="1"/>
      <c r="B625" s="1"/>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row>
    <row r="626" spans="1:118" ht="12.75" x14ac:dyDescent="0.2">
      <c r="A626" s="1"/>
      <c r="B626" s="1"/>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row>
    <row r="627" spans="1:118" ht="12.75" x14ac:dyDescent="0.2">
      <c r="A627" s="1"/>
      <c r="B627" s="1"/>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row>
    <row r="628" spans="1:118" ht="12.75" x14ac:dyDescent="0.2">
      <c r="A628" s="1"/>
      <c r="B628" s="1"/>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row>
    <row r="629" spans="1:118" ht="12.75" x14ac:dyDescent="0.2">
      <c r="A629" s="1"/>
      <c r="B629" s="1"/>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row>
    <row r="630" spans="1:118" ht="12.75" x14ac:dyDescent="0.2">
      <c r="A630" s="1"/>
      <c r="B630" s="1"/>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row>
    <row r="631" spans="1:118" ht="12.75" x14ac:dyDescent="0.2">
      <c r="A631" s="1"/>
      <c r="B631" s="1"/>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row>
    <row r="632" spans="1:118" ht="12.75" x14ac:dyDescent="0.2">
      <c r="A632" s="1"/>
      <c r="B632" s="1"/>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row>
    <row r="633" spans="1:118" ht="12.75" x14ac:dyDescent="0.2">
      <c r="A633" s="1"/>
      <c r="B633" s="1"/>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row>
    <row r="634" spans="1:118" ht="12.75" x14ac:dyDescent="0.2">
      <c r="A634" s="1"/>
      <c r="B634" s="1"/>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row>
    <row r="635" spans="1:118" ht="12.75" x14ac:dyDescent="0.2">
      <c r="A635" s="1"/>
      <c r="B635" s="1"/>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row>
    <row r="636" spans="1:118" ht="12.75" x14ac:dyDescent="0.2">
      <c r="A636" s="1"/>
      <c r="B636" s="1"/>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row>
    <row r="637" spans="1:118" ht="12.75" x14ac:dyDescent="0.2">
      <c r="A637" s="1"/>
      <c r="B637" s="1"/>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row>
    <row r="638" spans="1:118" ht="12.75" x14ac:dyDescent="0.2">
      <c r="A638" s="1"/>
      <c r="B638" s="1"/>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row>
    <row r="639" spans="1:118" ht="12.75" x14ac:dyDescent="0.2">
      <c r="A639" s="1"/>
      <c r="B639" s="1"/>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row>
    <row r="640" spans="1:118" ht="12.75" x14ac:dyDescent="0.2">
      <c r="A640" s="1"/>
      <c r="B640" s="1"/>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row>
    <row r="641" spans="1:118" ht="12.75" x14ac:dyDescent="0.2">
      <c r="A641" s="1"/>
      <c r="B641" s="1"/>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row>
    <row r="642" spans="1:118" ht="12.75" x14ac:dyDescent="0.2">
      <c r="A642" s="1"/>
      <c r="B642" s="1"/>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row>
    <row r="643" spans="1:118" ht="12.75" x14ac:dyDescent="0.2">
      <c r="A643" s="1"/>
      <c r="B643" s="1"/>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row>
    <row r="644" spans="1:118" ht="12.75" x14ac:dyDescent="0.2">
      <c r="A644" s="1"/>
      <c r="B644" s="1"/>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row>
    <row r="645" spans="1:118" ht="12.75" x14ac:dyDescent="0.2">
      <c r="A645" s="1"/>
      <c r="B645" s="1"/>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row>
    <row r="646" spans="1:118" ht="12.75" x14ac:dyDescent="0.2">
      <c r="A646" s="1"/>
      <c r="B646" s="1"/>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row>
    <row r="647" spans="1:118" ht="12.75" x14ac:dyDescent="0.2">
      <c r="A647" s="1"/>
      <c r="B647" s="1"/>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row>
    <row r="648" spans="1:118" ht="12.75" x14ac:dyDescent="0.2">
      <c r="A648" s="1"/>
      <c r="B648" s="1"/>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row>
    <row r="649" spans="1:118" ht="12.75" x14ac:dyDescent="0.2">
      <c r="A649" s="1"/>
      <c r="B649" s="1"/>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row>
    <row r="650" spans="1:118" ht="12.75" x14ac:dyDescent="0.2">
      <c r="A650" s="1"/>
      <c r="B650" s="1"/>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row>
    <row r="651" spans="1:118" ht="12.75" x14ac:dyDescent="0.2">
      <c r="A651" s="1"/>
      <c r="B651" s="1"/>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row>
    <row r="652" spans="1:118" ht="12.75" x14ac:dyDescent="0.2">
      <c r="A652" s="1"/>
      <c r="B652" s="1"/>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row>
    <row r="653" spans="1:118" ht="12.75" x14ac:dyDescent="0.2">
      <c r="A653" s="1"/>
      <c r="B653" s="1"/>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row>
    <row r="654" spans="1:118" ht="12.75" x14ac:dyDescent="0.2">
      <c r="A654" s="1"/>
      <c r="B654" s="1"/>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row>
    <row r="655" spans="1:118" ht="12.75" x14ac:dyDescent="0.2">
      <c r="A655" s="1"/>
      <c r="B655" s="1"/>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row>
    <row r="656" spans="1:118" ht="12.75" x14ac:dyDescent="0.2">
      <c r="A656" s="1"/>
      <c r="B656" s="1"/>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row>
    <row r="657" spans="1:118" ht="12.75" x14ac:dyDescent="0.2">
      <c r="A657" s="1"/>
      <c r="B657" s="1"/>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row>
    <row r="658" spans="1:118" ht="12.75" x14ac:dyDescent="0.2">
      <c r="A658" s="1"/>
      <c r="B658" s="1"/>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row>
    <row r="659" spans="1:118" ht="12.75" x14ac:dyDescent="0.2">
      <c r="A659" s="1"/>
      <c r="B659" s="1"/>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row>
    <row r="660" spans="1:118" ht="12.75" x14ac:dyDescent="0.2">
      <c r="A660" s="1"/>
      <c r="B660" s="1"/>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row>
    <row r="661" spans="1:118" ht="12.75" x14ac:dyDescent="0.2">
      <c r="A661" s="1"/>
      <c r="B661" s="1"/>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row>
    <row r="662" spans="1:118" ht="12.75" x14ac:dyDescent="0.2">
      <c r="A662" s="1"/>
      <c r="B662" s="1"/>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row>
    <row r="663" spans="1:118" ht="12.75" x14ac:dyDescent="0.2">
      <c r="A663" s="1"/>
      <c r="B663" s="1"/>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row>
    <row r="664" spans="1:118" ht="12.75" x14ac:dyDescent="0.2">
      <c r="A664" s="1"/>
      <c r="B664" s="1"/>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row>
    <row r="665" spans="1:118" ht="12.75" x14ac:dyDescent="0.2">
      <c r="A665" s="1"/>
      <c r="B665" s="1"/>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row>
    <row r="666" spans="1:118" ht="12.75" x14ac:dyDescent="0.2">
      <c r="A666" s="1"/>
      <c r="B666" s="1"/>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row>
    <row r="667" spans="1:118" ht="12.75" x14ac:dyDescent="0.2">
      <c r="A667" s="1"/>
      <c r="B667" s="1"/>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row>
    <row r="668" spans="1:118" ht="12.75" x14ac:dyDescent="0.2">
      <c r="A668" s="1"/>
      <c r="B668" s="1"/>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row>
    <row r="669" spans="1:118" ht="12.75" x14ac:dyDescent="0.2">
      <c r="A669" s="1"/>
      <c r="B669" s="1"/>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row>
    <row r="670" spans="1:118" ht="12.75" x14ac:dyDescent="0.2">
      <c r="A670" s="1"/>
      <c r="B670" s="1"/>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row>
    <row r="671" spans="1:118" ht="12.75" x14ac:dyDescent="0.2">
      <c r="A671" s="1"/>
      <c r="B671" s="1"/>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row>
    <row r="672" spans="1:118" ht="12.75" x14ac:dyDescent="0.2">
      <c r="A672" s="1"/>
      <c r="B672" s="1"/>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row>
    <row r="673" spans="1:118" ht="12.75" x14ac:dyDescent="0.2">
      <c r="A673" s="1"/>
      <c r="B673" s="1"/>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row>
    <row r="674" spans="1:118" ht="12.75" x14ac:dyDescent="0.2">
      <c r="A674" s="1"/>
      <c r="B674" s="1"/>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row>
    <row r="675" spans="1:118" ht="12.75" x14ac:dyDescent="0.2">
      <c r="A675" s="1"/>
      <c r="B675" s="1"/>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row>
    <row r="676" spans="1:118" ht="12.75" x14ac:dyDescent="0.2">
      <c r="A676" s="1"/>
      <c r="B676" s="1"/>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row>
    <row r="677" spans="1:118" ht="12.75" x14ac:dyDescent="0.2">
      <c r="A677" s="1"/>
      <c r="B677" s="1"/>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row>
    <row r="678" spans="1:118" ht="12.75" x14ac:dyDescent="0.2">
      <c r="A678" s="1"/>
      <c r="B678" s="1"/>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row>
    <row r="679" spans="1:118" ht="12.75" x14ac:dyDescent="0.2">
      <c r="A679" s="1"/>
      <c r="B679" s="1"/>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row>
    <row r="680" spans="1:118" ht="12.75" x14ac:dyDescent="0.2">
      <c r="A680" s="1"/>
      <c r="B680" s="1"/>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row>
    <row r="681" spans="1:118" ht="12.75" x14ac:dyDescent="0.2">
      <c r="A681" s="1"/>
      <c r="B681" s="1"/>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row>
    <row r="682" spans="1:118" ht="12.75" x14ac:dyDescent="0.2">
      <c r="A682" s="1"/>
      <c r="B682" s="1"/>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row>
    <row r="683" spans="1:118" ht="12.75" x14ac:dyDescent="0.2">
      <c r="A683" s="1"/>
      <c r="B683" s="1"/>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row>
    <row r="684" spans="1:118" ht="12.75" x14ac:dyDescent="0.2">
      <c r="A684" s="1"/>
      <c r="B684" s="1"/>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row>
    <row r="685" spans="1:118" ht="12.75" x14ac:dyDescent="0.2">
      <c r="A685" s="1"/>
      <c r="B685" s="1"/>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row>
    <row r="686" spans="1:118" ht="12.75" x14ac:dyDescent="0.2">
      <c r="A686" s="1"/>
      <c r="B686" s="1"/>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row>
    <row r="687" spans="1:118" ht="12.75" x14ac:dyDescent="0.2">
      <c r="A687" s="1"/>
      <c r="B687" s="1"/>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row>
    <row r="688" spans="1:118" ht="12.75" x14ac:dyDescent="0.2">
      <c r="A688" s="1"/>
      <c r="B688" s="1"/>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row>
    <row r="689" spans="1:118" ht="12.75" x14ac:dyDescent="0.2">
      <c r="A689" s="1"/>
      <c r="B689" s="1"/>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row>
    <row r="690" spans="1:118" ht="12.75" x14ac:dyDescent="0.2">
      <c r="A690" s="1"/>
      <c r="B690" s="1"/>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row>
    <row r="691" spans="1:118" ht="12.75" x14ac:dyDescent="0.2">
      <c r="A691" s="1"/>
      <c r="B691" s="1"/>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row>
    <row r="692" spans="1:118" ht="12.75" x14ac:dyDescent="0.2">
      <c r="A692" s="1"/>
      <c r="B692" s="1"/>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row>
    <row r="693" spans="1:118" ht="12.75" x14ac:dyDescent="0.2">
      <c r="A693" s="1"/>
      <c r="B693" s="1"/>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row>
    <row r="694" spans="1:118" ht="12.75" x14ac:dyDescent="0.2">
      <c r="A694" s="1"/>
      <c r="B694" s="1"/>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row>
    <row r="695" spans="1:118" ht="12.75" x14ac:dyDescent="0.2">
      <c r="A695" s="1"/>
      <c r="B695" s="1"/>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row>
    <row r="696" spans="1:118" ht="12.75" x14ac:dyDescent="0.2">
      <c r="A696" s="1"/>
      <c r="B696" s="1"/>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row>
    <row r="697" spans="1:118" ht="12.75" x14ac:dyDescent="0.2">
      <c r="A697" s="1"/>
      <c r="B697" s="1"/>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row>
    <row r="698" spans="1:118" ht="12.75" x14ac:dyDescent="0.2">
      <c r="A698" s="1"/>
      <c r="B698" s="1"/>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row>
    <row r="699" spans="1:118" ht="12.75" x14ac:dyDescent="0.2">
      <c r="A699" s="1"/>
      <c r="B699" s="1"/>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row>
    <row r="700" spans="1:118" ht="12.75" x14ac:dyDescent="0.2">
      <c r="A700" s="1"/>
      <c r="B700" s="1"/>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row>
    <row r="701" spans="1:118" ht="12.75" x14ac:dyDescent="0.2">
      <c r="A701" s="1"/>
      <c r="B701" s="1"/>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row>
    <row r="702" spans="1:118" ht="12.75" x14ac:dyDescent="0.2">
      <c r="A702" s="1"/>
      <c r="B702" s="1"/>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row>
    <row r="703" spans="1:118" ht="12.75" x14ac:dyDescent="0.2">
      <c r="A703" s="1"/>
      <c r="B703" s="1"/>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row>
    <row r="704" spans="1:118" ht="12.75" x14ac:dyDescent="0.2">
      <c r="A704" s="1"/>
      <c r="B704" s="1"/>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row>
    <row r="705" spans="1:118" ht="12.75" x14ac:dyDescent="0.2">
      <c r="A705" s="1"/>
      <c r="B705" s="1"/>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row>
    <row r="706" spans="1:118" ht="12.75" x14ac:dyDescent="0.2">
      <c r="A706" s="1"/>
      <c r="B706" s="1"/>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row>
    <row r="707" spans="1:118" ht="12.75" x14ac:dyDescent="0.2">
      <c r="A707" s="1"/>
      <c r="B707" s="1"/>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row>
    <row r="708" spans="1:118" ht="12.75" x14ac:dyDescent="0.2">
      <c r="A708" s="1"/>
      <c r="B708" s="1"/>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row>
    <row r="709" spans="1:118" ht="12.75" x14ac:dyDescent="0.2">
      <c r="A709" s="1"/>
      <c r="B709" s="1"/>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row>
    <row r="710" spans="1:118" ht="12.75" x14ac:dyDescent="0.2">
      <c r="A710" s="1"/>
      <c r="B710" s="1"/>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row>
    <row r="711" spans="1:118" ht="12.75" x14ac:dyDescent="0.2">
      <c r="A711" s="1"/>
      <c r="B711" s="1"/>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row>
    <row r="712" spans="1:118" ht="12.75" x14ac:dyDescent="0.2">
      <c r="A712" s="1"/>
      <c r="B712" s="1"/>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row>
    <row r="713" spans="1:118" ht="12.75" x14ac:dyDescent="0.2">
      <c r="A713" s="1"/>
      <c r="B713" s="1"/>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row>
    <row r="714" spans="1:118" ht="12.75" x14ac:dyDescent="0.2">
      <c r="A714" s="1"/>
      <c r="B714" s="1"/>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row>
    <row r="715" spans="1:118" ht="12.75" x14ac:dyDescent="0.2">
      <c r="A715" s="1"/>
      <c r="B715" s="1"/>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row>
    <row r="716" spans="1:118" ht="12.75" x14ac:dyDescent="0.2">
      <c r="A716" s="1"/>
      <c r="B716" s="1"/>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row>
    <row r="717" spans="1:118" ht="12.75" x14ac:dyDescent="0.2">
      <c r="A717" s="1"/>
      <c r="B717" s="1"/>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row>
    <row r="718" spans="1:118" ht="12.75" x14ac:dyDescent="0.2">
      <c r="A718" s="1"/>
      <c r="B718" s="1"/>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row>
    <row r="719" spans="1:118" ht="12.75" x14ac:dyDescent="0.2">
      <c r="A719" s="1"/>
      <c r="B719" s="1"/>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row>
    <row r="720" spans="1:118" ht="12.75" x14ac:dyDescent="0.2">
      <c r="A720" s="1"/>
      <c r="B720" s="1"/>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row>
    <row r="721" spans="1:118" ht="12.75" x14ac:dyDescent="0.2">
      <c r="A721" s="1"/>
      <c r="B721" s="1"/>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row>
    <row r="722" spans="1:118" ht="12.75" x14ac:dyDescent="0.2">
      <c r="A722" s="1"/>
      <c r="B722" s="1"/>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row>
    <row r="723" spans="1:118" ht="12.75" x14ac:dyDescent="0.2">
      <c r="A723" s="1"/>
      <c r="B723" s="1"/>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row>
    <row r="724" spans="1:118" ht="12.75" x14ac:dyDescent="0.2">
      <c r="A724" s="1"/>
      <c r="B724" s="1"/>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row>
    <row r="725" spans="1:118" ht="12.75" x14ac:dyDescent="0.2">
      <c r="A725" s="1"/>
      <c r="B725" s="1"/>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row>
    <row r="726" spans="1:118" ht="12.75" x14ac:dyDescent="0.2">
      <c r="A726" s="1"/>
      <c r="B726" s="1"/>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row>
    <row r="727" spans="1:118" ht="12.75" x14ac:dyDescent="0.2">
      <c r="A727" s="1"/>
      <c r="B727" s="1"/>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row>
    <row r="728" spans="1:118" ht="12.75" x14ac:dyDescent="0.2">
      <c r="A728" s="1"/>
      <c r="B728" s="1"/>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row>
    <row r="729" spans="1:118" ht="12.75" x14ac:dyDescent="0.2">
      <c r="A729" s="1"/>
      <c r="B729" s="1"/>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row>
    <row r="730" spans="1:118" ht="12.75" x14ac:dyDescent="0.2">
      <c r="A730" s="1"/>
      <c r="B730" s="1"/>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row>
    <row r="731" spans="1:118" ht="12.75" x14ac:dyDescent="0.2">
      <c r="A731" s="1"/>
      <c r="B731" s="1"/>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row>
    <row r="732" spans="1:118" ht="12.75" x14ac:dyDescent="0.2">
      <c r="A732" s="1"/>
      <c r="B732" s="1"/>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row>
    <row r="733" spans="1:118" ht="12.75" x14ac:dyDescent="0.2">
      <c r="A733" s="1"/>
      <c r="B733" s="1"/>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row>
    <row r="734" spans="1:118" ht="12.75" x14ac:dyDescent="0.2">
      <c r="A734" s="1"/>
      <c r="B734" s="1"/>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row>
    <row r="735" spans="1:118" ht="12.75" x14ac:dyDescent="0.2">
      <c r="A735" s="1"/>
      <c r="B735" s="1"/>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row>
    <row r="736" spans="1:118" ht="12.75" x14ac:dyDescent="0.2">
      <c r="A736" s="1"/>
      <c r="B736" s="1"/>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row>
    <row r="737" spans="1:118" ht="12.75" x14ac:dyDescent="0.2">
      <c r="A737" s="1"/>
      <c r="B737" s="1"/>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row>
    <row r="738" spans="1:118" ht="12.75" x14ac:dyDescent="0.2">
      <c r="A738" s="1"/>
      <c r="B738" s="1"/>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row>
    <row r="739" spans="1:118" ht="12.75" x14ac:dyDescent="0.2">
      <c r="A739" s="1"/>
      <c r="B739" s="1"/>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row>
    <row r="740" spans="1:118" ht="12.75" x14ac:dyDescent="0.2">
      <c r="A740" s="1"/>
      <c r="B740" s="1"/>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row>
    <row r="741" spans="1:118" ht="12.75" x14ac:dyDescent="0.2">
      <c r="A741" s="1"/>
      <c r="B741" s="1"/>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row>
    <row r="742" spans="1:118" ht="12.75" x14ac:dyDescent="0.2">
      <c r="A742" s="1"/>
      <c r="B742" s="1"/>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row>
    <row r="743" spans="1:118" ht="12.75" x14ac:dyDescent="0.2">
      <c r="A743" s="1"/>
      <c r="B743" s="1"/>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row>
    <row r="744" spans="1:118" ht="12.75" x14ac:dyDescent="0.2">
      <c r="A744" s="1"/>
      <c r="B744" s="1"/>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row>
    <row r="745" spans="1:118" ht="12.75" x14ac:dyDescent="0.2">
      <c r="A745" s="1"/>
      <c r="B745" s="1"/>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row>
    <row r="746" spans="1:118" ht="12.75" x14ac:dyDescent="0.2">
      <c r="A746" s="1"/>
      <c r="B746" s="1"/>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row>
    <row r="747" spans="1:118" ht="12.75" x14ac:dyDescent="0.2">
      <c r="A747" s="1"/>
      <c r="B747" s="1"/>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row>
    <row r="748" spans="1:118" ht="12.75" x14ac:dyDescent="0.2">
      <c r="A748" s="1"/>
      <c r="B748" s="1"/>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row>
    <row r="749" spans="1:118" ht="12.75" x14ac:dyDescent="0.2">
      <c r="A749" s="1"/>
      <c r="B749" s="1"/>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row>
    <row r="750" spans="1:118" ht="12.75" x14ac:dyDescent="0.2">
      <c r="A750" s="1"/>
      <c r="B750" s="1"/>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row>
    <row r="751" spans="1:118" ht="12.75" x14ac:dyDescent="0.2">
      <c r="A751" s="1"/>
      <c r="B751" s="1"/>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row>
    <row r="752" spans="1:118" ht="12.75" x14ac:dyDescent="0.2">
      <c r="A752" s="1"/>
      <c r="B752" s="1"/>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row>
    <row r="753" spans="1:118" ht="12.75" x14ac:dyDescent="0.2">
      <c r="A753" s="1"/>
      <c r="B753" s="1"/>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row>
    <row r="754" spans="1:118" ht="12.75" x14ac:dyDescent="0.2">
      <c r="A754" s="1"/>
      <c r="B754" s="1"/>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row>
    <row r="755" spans="1:118" ht="12.75" x14ac:dyDescent="0.2">
      <c r="A755" s="1"/>
      <c r="B755" s="1"/>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row>
    <row r="756" spans="1:118" ht="12.75" x14ac:dyDescent="0.2">
      <c r="A756" s="1"/>
      <c r="B756" s="1"/>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row>
    <row r="757" spans="1:118" ht="12.75" x14ac:dyDescent="0.2">
      <c r="A757" s="1"/>
      <c r="B757" s="1"/>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row>
    <row r="758" spans="1:118" ht="12.75" x14ac:dyDescent="0.2">
      <c r="A758" s="1"/>
      <c r="B758" s="1"/>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row>
    <row r="759" spans="1:118" ht="12.75" x14ac:dyDescent="0.2">
      <c r="A759" s="1"/>
      <c r="B759" s="1"/>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row>
    <row r="760" spans="1:118" ht="12.75" x14ac:dyDescent="0.2">
      <c r="A760" s="1"/>
      <c r="B760" s="1"/>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row>
    <row r="761" spans="1:118" ht="12.75" x14ac:dyDescent="0.2">
      <c r="A761" s="1"/>
      <c r="B761" s="1"/>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row>
    <row r="762" spans="1:118" ht="12.75" x14ac:dyDescent="0.2">
      <c r="A762" s="1"/>
      <c r="B762" s="1"/>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row>
    <row r="763" spans="1:118" ht="12.75" x14ac:dyDescent="0.2">
      <c r="A763" s="1"/>
      <c r="B763" s="1"/>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row>
    <row r="764" spans="1:118" ht="12.75" x14ac:dyDescent="0.2">
      <c r="A764" s="1"/>
      <c r="B764" s="1"/>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row>
    <row r="765" spans="1:118" ht="12.75" x14ac:dyDescent="0.2">
      <c r="A765" s="1"/>
      <c r="B765" s="1"/>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row>
    <row r="766" spans="1:118" ht="12.75" x14ac:dyDescent="0.2">
      <c r="A766" s="1"/>
      <c r="B766" s="1"/>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row>
    <row r="767" spans="1:118" ht="12.75" x14ac:dyDescent="0.2">
      <c r="A767" s="1"/>
      <c r="B767" s="1"/>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row>
    <row r="768" spans="1:118" ht="12.75" x14ac:dyDescent="0.2">
      <c r="A768" s="1"/>
      <c r="B768" s="1"/>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row>
    <row r="769" spans="1:118" ht="12.75" x14ac:dyDescent="0.2">
      <c r="A769" s="1"/>
      <c r="B769" s="1"/>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row>
    <row r="770" spans="1:118" ht="12.75" x14ac:dyDescent="0.2">
      <c r="A770" s="1"/>
      <c r="B770" s="1"/>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row>
    <row r="771" spans="1:118" ht="12.75" x14ac:dyDescent="0.2">
      <c r="A771" s="1"/>
      <c r="B771" s="1"/>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row>
    <row r="772" spans="1:118" ht="12.75" x14ac:dyDescent="0.2">
      <c r="A772" s="1"/>
      <c r="B772" s="1"/>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row>
    <row r="773" spans="1:118" ht="12.75" x14ac:dyDescent="0.2">
      <c r="A773" s="1"/>
      <c r="B773" s="1"/>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row>
    <row r="774" spans="1:118" ht="12.75" x14ac:dyDescent="0.2">
      <c r="A774" s="1"/>
      <c r="B774" s="1"/>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row>
    <row r="775" spans="1:118" ht="12.75" x14ac:dyDescent="0.2">
      <c r="A775" s="1"/>
      <c r="B775" s="1"/>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row>
    <row r="776" spans="1:118" ht="12.75" x14ac:dyDescent="0.2">
      <c r="A776" s="1"/>
      <c r="B776" s="1"/>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row>
    <row r="777" spans="1:118" ht="12.75" x14ac:dyDescent="0.2">
      <c r="A777" s="1"/>
      <c r="B777" s="1"/>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row>
    <row r="778" spans="1:118" ht="12.75" x14ac:dyDescent="0.2">
      <c r="A778" s="1"/>
      <c r="B778" s="1"/>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row>
    <row r="779" spans="1:118" ht="12.75" x14ac:dyDescent="0.2">
      <c r="A779" s="1"/>
      <c r="B779" s="1"/>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row>
    <row r="780" spans="1:118" ht="12.75" x14ac:dyDescent="0.2">
      <c r="A780" s="1"/>
      <c r="B780" s="1"/>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row>
    <row r="781" spans="1:118" ht="12.75" x14ac:dyDescent="0.2">
      <c r="A781" s="1"/>
      <c r="B781" s="1"/>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row>
    <row r="782" spans="1:118" ht="12.75" x14ac:dyDescent="0.2">
      <c r="A782" s="1"/>
      <c r="B782" s="1"/>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row>
    <row r="783" spans="1:118" ht="12.75" x14ac:dyDescent="0.2">
      <c r="A783" s="1"/>
      <c r="B783" s="1"/>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row>
    <row r="784" spans="1:118" ht="12.75" x14ac:dyDescent="0.2">
      <c r="A784" s="1"/>
      <c r="B784" s="1"/>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row>
    <row r="785" spans="1:118" ht="12.75" x14ac:dyDescent="0.2">
      <c r="A785" s="1"/>
      <c r="B785" s="1"/>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row>
    <row r="786" spans="1:118" ht="12.75" x14ac:dyDescent="0.2">
      <c r="A786" s="1"/>
      <c r="B786" s="1"/>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row>
    <row r="787" spans="1:118" ht="12.75" x14ac:dyDescent="0.2">
      <c r="A787" s="1"/>
      <c r="B787" s="1"/>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row>
    <row r="788" spans="1:118" ht="12.75" x14ac:dyDescent="0.2">
      <c r="A788" s="1"/>
      <c r="B788" s="1"/>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row>
    <row r="789" spans="1:118" ht="12.75" x14ac:dyDescent="0.2">
      <c r="A789" s="1"/>
      <c r="B789" s="1"/>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row>
    <row r="790" spans="1:118" ht="12.75" x14ac:dyDescent="0.2">
      <c r="A790" s="1"/>
      <c r="B790" s="1"/>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row>
    <row r="791" spans="1:118" ht="12.75" x14ac:dyDescent="0.2">
      <c r="A791" s="1"/>
      <c r="B791" s="1"/>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row>
    <row r="792" spans="1:118" ht="12.75" x14ac:dyDescent="0.2">
      <c r="A792" s="1"/>
      <c r="B792" s="1"/>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row>
    <row r="793" spans="1:118" ht="12.75" x14ac:dyDescent="0.2">
      <c r="A793" s="1"/>
      <c r="B793" s="1"/>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row>
    <row r="794" spans="1:118" ht="12.75" x14ac:dyDescent="0.2">
      <c r="A794" s="1"/>
      <c r="B794" s="1"/>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row>
    <row r="795" spans="1:118" ht="12.75" x14ac:dyDescent="0.2">
      <c r="A795" s="1"/>
      <c r="B795" s="1"/>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row>
    <row r="796" spans="1:118" ht="12.75" x14ac:dyDescent="0.2">
      <c r="A796" s="1"/>
      <c r="B796" s="1"/>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row>
    <row r="797" spans="1:118" ht="12.75" x14ac:dyDescent="0.2">
      <c r="A797" s="1"/>
      <c r="B797" s="1"/>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row>
    <row r="798" spans="1:118" ht="12.75" x14ac:dyDescent="0.2">
      <c r="A798" s="1"/>
      <c r="B798" s="1"/>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row>
    <row r="799" spans="1:118" ht="12.75" x14ac:dyDescent="0.2">
      <c r="A799" s="1"/>
      <c r="B799" s="1"/>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row>
    <row r="800" spans="1:118" ht="12.75" x14ac:dyDescent="0.2">
      <c r="A800" s="1"/>
      <c r="B800" s="1"/>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row>
    <row r="801" spans="1:118" ht="12.75" x14ac:dyDescent="0.2">
      <c r="A801" s="1"/>
      <c r="B801" s="1"/>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row>
    <row r="802" spans="1:118" ht="12.75" x14ac:dyDescent="0.2">
      <c r="A802" s="1"/>
      <c r="B802" s="1"/>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row>
    <row r="803" spans="1:118" ht="12.75" x14ac:dyDescent="0.2">
      <c r="A803" s="1"/>
      <c r="B803" s="1"/>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row>
    <row r="804" spans="1:118" ht="12.75" x14ac:dyDescent="0.2">
      <c r="A804" s="1"/>
      <c r="B804" s="1"/>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row>
    <row r="805" spans="1:118" ht="12.75" x14ac:dyDescent="0.2">
      <c r="A805" s="1"/>
      <c r="B805" s="1"/>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row>
    <row r="806" spans="1:118" ht="12.75" x14ac:dyDescent="0.2">
      <c r="A806" s="1"/>
      <c r="B806" s="1"/>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row>
    <row r="807" spans="1:118" ht="12.75" x14ac:dyDescent="0.2">
      <c r="A807" s="1"/>
      <c r="B807" s="1"/>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row>
    <row r="808" spans="1:118" ht="12.75" x14ac:dyDescent="0.2">
      <c r="A808" s="1"/>
      <c r="B808" s="1"/>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row>
    <row r="809" spans="1:118" ht="12.75" x14ac:dyDescent="0.2">
      <c r="A809" s="1"/>
      <c r="B809" s="1"/>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row>
    <row r="810" spans="1:118" ht="12.75" x14ac:dyDescent="0.2">
      <c r="A810" s="1"/>
      <c r="B810" s="1"/>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row>
    <row r="811" spans="1:118" ht="12.75" x14ac:dyDescent="0.2">
      <c r="A811" s="1"/>
      <c r="B811" s="1"/>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row>
    <row r="812" spans="1:118" ht="12.75" x14ac:dyDescent="0.2">
      <c r="A812" s="1"/>
      <c r="B812" s="1"/>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row>
    <row r="813" spans="1:118" ht="12.75" x14ac:dyDescent="0.2">
      <c r="A813" s="1"/>
      <c r="B813" s="1"/>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row>
    <row r="814" spans="1:118" ht="12.75" x14ac:dyDescent="0.2">
      <c r="A814" s="1"/>
      <c r="B814" s="1"/>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row>
    <row r="815" spans="1:118" ht="12.75" x14ac:dyDescent="0.2">
      <c r="A815" s="1"/>
      <c r="B815" s="1"/>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row>
    <row r="816" spans="1:118" ht="12.75" x14ac:dyDescent="0.2">
      <c r="A816" s="1"/>
      <c r="B816" s="1"/>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row>
    <row r="817" spans="1:118" ht="12.75" x14ac:dyDescent="0.2">
      <c r="A817" s="1"/>
      <c r="B817" s="1"/>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row>
    <row r="818" spans="1:118" ht="12.75" x14ac:dyDescent="0.2">
      <c r="A818" s="1"/>
      <c r="B818" s="1"/>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row>
    <row r="819" spans="1:118" ht="12.75" x14ac:dyDescent="0.2">
      <c r="A819" s="1"/>
      <c r="B819" s="1"/>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row>
    <row r="820" spans="1:118" ht="12.75" x14ac:dyDescent="0.2">
      <c r="A820" s="1"/>
      <c r="B820" s="1"/>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row>
    <row r="821" spans="1:118" ht="12.75" x14ac:dyDescent="0.2">
      <c r="A821" s="1"/>
      <c r="B821" s="1"/>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row>
    <row r="822" spans="1:118" ht="12.75" x14ac:dyDescent="0.2">
      <c r="A822" s="1"/>
      <c r="B822" s="1"/>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row>
    <row r="823" spans="1:118" ht="12.75" x14ac:dyDescent="0.2">
      <c r="A823" s="1"/>
      <c r="B823" s="1"/>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row>
    <row r="824" spans="1:118" ht="12.75" x14ac:dyDescent="0.2">
      <c r="A824" s="1"/>
      <c r="B824" s="1"/>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row>
    <row r="825" spans="1:118" ht="12.75" x14ac:dyDescent="0.2">
      <c r="A825" s="1"/>
      <c r="B825" s="1"/>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row>
    <row r="826" spans="1:118" ht="12.75" x14ac:dyDescent="0.2">
      <c r="A826" s="1"/>
      <c r="B826" s="1"/>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row>
    <row r="827" spans="1:118" ht="12.75" x14ac:dyDescent="0.2">
      <c r="A827" s="1"/>
      <c r="B827" s="1"/>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row>
    <row r="828" spans="1:118" ht="12.75" x14ac:dyDescent="0.2">
      <c r="A828" s="1"/>
      <c r="B828" s="1"/>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row>
    <row r="829" spans="1:118" ht="12.75" x14ac:dyDescent="0.2">
      <c r="A829" s="1"/>
      <c r="B829" s="1"/>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row>
    <row r="830" spans="1:118" ht="12.75" x14ac:dyDescent="0.2">
      <c r="A830" s="1"/>
      <c r="B830" s="1"/>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row>
    <row r="831" spans="1:118" ht="12.75" x14ac:dyDescent="0.2">
      <c r="A831" s="1"/>
      <c r="B831" s="1"/>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row>
    <row r="832" spans="1:118" ht="12.75" x14ac:dyDescent="0.2">
      <c r="A832" s="1"/>
      <c r="B832" s="1"/>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row>
    <row r="833" spans="1:118" ht="12.75" x14ac:dyDescent="0.2">
      <c r="A833" s="1"/>
      <c r="B833" s="1"/>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row>
    <row r="834" spans="1:118" ht="12.75" x14ac:dyDescent="0.2">
      <c r="A834" s="1"/>
      <c r="B834" s="1"/>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row>
    <row r="835" spans="1:118" ht="12.75" x14ac:dyDescent="0.2">
      <c r="A835" s="1"/>
      <c r="B835" s="1"/>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row>
    <row r="836" spans="1:118" ht="12.75" x14ac:dyDescent="0.2">
      <c r="A836" s="1"/>
      <c r="B836" s="1"/>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row>
    <row r="837" spans="1:118" ht="12.75" x14ac:dyDescent="0.2">
      <c r="A837" s="1"/>
      <c r="B837" s="1"/>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row>
    <row r="838" spans="1:118" ht="12.75" x14ac:dyDescent="0.2">
      <c r="A838" s="1"/>
      <c r="B838" s="1"/>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row>
    <row r="839" spans="1:118" ht="12.75" x14ac:dyDescent="0.2">
      <c r="A839" s="1"/>
      <c r="B839" s="1"/>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row>
    <row r="840" spans="1:118" ht="12.75" x14ac:dyDescent="0.2">
      <c r="A840" s="1"/>
      <c r="B840" s="1"/>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row>
    <row r="841" spans="1:118" ht="12.75" x14ac:dyDescent="0.2">
      <c r="A841" s="1"/>
      <c r="B841" s="1"/>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row>
    <row r="842" spans="1:118" ht="12.75" x14ac:dyDescent="0.2">
      <c r="A842" s="1"/>
      <c r="B842" s="1"/>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row>
    <row r="843" spans="1:118" ht="12.75" x14ac:dyDescent="0.2">
      <c r="A843" s="1"/>
      <c r="B843" s="1"/>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row>
    <row r="844" spans="1:118" ht="12.75" x14ac:dyDescent="0.2">
      <c r="A844" s="1"/>
      <c r="B844" s="1"/>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row>
    <row r="845" spans="1:118" ht="12.75" x14ac:dyDescent="0.2">
      <c r="A845" s="1"/>
      <c r="B845" s="1"/>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row>
    <row r="846" spans="1:118" ht="12.75" x14ac:dyDescent="0.2">
      <c r="A846" s="1"/>
      <c r="B846" s="1"/>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row>
    <row r="847" spans="1:118" ht="12.75" x14ac:dyDescent="0.2">
      <c r="A847" s="1"/>
      <c r="B847" s="1"/>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row>
    <row r="848" spans="1:118" ht="12.75" x14ac:dyDescent="0.2">
      <c r="A848" s="1"/>
      <c r="B848" s="1"/>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row>
    <row r="849" spans="1:118" ht="12.75" x14ac:dyDescent="0.2">
      <c r="A849" s="1"/>
      <c r="B849" s="1"/>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row>
    <row r="850" spans="1:118" ht="12.75" x14ac:dyDescent="0.2">
      <c r="A850" s="1"/>
      <c r="B850" s="1"/>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row>
    <row r="851" spans="1:118" ht="12.75" x14ac:dyDescent="0.2">
      <c r="A851" s="1"/>
      <c r="B851" s="1"/>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row>
    <row r="852" spans="1:118" ht="12.75" x14ac:dyDescent="0.2">
      <c r="A852" s="1"/>
      <c r="B852" s="1"/>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row>
    <row r="853" spans="1:118" ht="12.75" x14ac:dyDescent="0.2">
      <c r="A853" s="1"/>
      <c r="B853" s="1"/>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row>
    <row r="854" spans="1:118" ht="12.75" x14ac:dyDescent="0.2">
      <c r="A854" s="1"/>
      <c r="B854" s="1"/>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row>
    <row r="855" spans="1:118" ht="12.75" x14ac:dyDescent="0.2">
      <c r="A855" s="1"/>
      <c r="B855" s="1"/>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row>
    <row r="856" spans="1:118" ht="12.75" x14ac:dyDescent="0.2">
      <c r="A856" s="1"/>
      <c r="B856" s="1"/>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row>
    <row r="857" spans="1:118" ht="12.75" x14ac:dyDescent="0.2">
      <c r="A857" s="1"/>
      <c r="B857" s="1"/>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row>
    <row r="858" spans="1:118" ht="12.75" x14ac:dyDescent="0.2">
      <c r="A858" s="1"/>
      <c r="B858" s="1"/>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row>
    <row r="859" spans="1:118" ht="12.75" x14ac:dyDescent="0.2">
      <c r="A859" s="1"/>
      <c r="B859" s="1"/>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row>
    <row r="860" spans="1:118" ht="12.75" x14ac:dyDescent="0.2">
      <c r="A860" s="1"/>
      <c r="B860" s="1"/>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row>
    <row r="861" spans="1:118" ht="12.75" x14ac:dyDescent="0.2">
      <c r="A861" s="1"/>
      <c r="B861" s="1"/>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row>
    <row r="862" spans="1:118" ht="12.75" x14ac:dyDescent="0.2">
      <c r="A862" s="1"/>
      <c r="B862" s="1"/>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row>
    <row r="863" spans="1:118" ht="12.75" x14ac:dyDescent="0.2">
      <c r="A863" s="1"/>
      <c r="B863" s="1"/>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row>
    <row r="864" spans="1:118" ht="12.75" x14ac:dyDescent="0.2">
      <c r="A864" s="1"/>
      <c r="B864" s="1"/>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row>
    <row r="865" spans="1:118" ht="12.75" x14ac:dyDescent="0.2">
      <c r="A865" s="1"/>
      <c r="B865" s="1"/>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row>
    <row r="866" spans="1:118" ht="12.75" x14ac:dyDescent="0.2">
      <c r="A866" s="1"/>
      <c r="B866" s="1"/>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row>
    <row r="867" spans="1:118" ht="12.75" x14ac:dyDescent="0.2">
      <c r="A867" s="1"/>
      <c r="B867" s="1"/>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row>
    <row r="868" spans="1:118" ht="12.75" x14ac:dyDescent="0.2">
      <c r="A868" s="1"/>
      <c r="B868" s="1"/>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row>
    <row r="869" spans="1:118" ht="12.75" x14ac:dyDescent="0.2">
      <c r="A869" s="1"/>
      <c r="B869" s="1"/>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row>
    <row r="870" spans="1:118" ht="12.75" x14ac:dyDescent="0.2">
      <c r="A870" s="1"/>
      <c r="B870" s="1"/>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row>
    <row r="871" spans="1:118" ht="12.75" x14ac:dyDescent="0.2">
      <c r="A871" s="1"/>
      <c r="B871" s="1"/>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row>
    <row r="872" spans="1:118" ht="12.75" x14ac:dyDescent="0.2">
      <c r="A872" s="1"/>
      <c r="B872" s="1"/>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row>
    <row r="873" spans="1:118" ht="12.75" x14ac:dyDescent="0.2">
      <c r="A873" s="1"/>
      <c r="B873" s="1"/>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row>
    <row r="874" spans="1:118" ht="12.75" x14ac:dyDescent="0.2">
      <c r="A874" s="1"/>
      <c r="B874" s="1"/>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row>
    <row r="875" spans="1:118" ht="12.75" x14ac:dyDescent="0.2">
      <c r="A875" s="1"/>
      <c r="B875" s="1"/>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row>
    <row r="876" spans="1:118" ht="12.75" x14ac:dyDescent="0.2">
      <c r="A876" s="1"/>
      <c r="B876" s="1"/>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row>
    <row r="877" spans="1:118" ht="12.75" x14ac:dyDescent="0.2">
      <c r="A877" s="1"/>
      <c r="B877" s="1"/>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row>
    <row r="878" spans="1:118" ht="12.75" x14ac:dyDescent="0.2">
      <c r="A878" s="1"/>
      <c r="B878" s="1"/>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row>
    <row r="879" spans="1:118" ht="12.75" x14ac:dyDescent="0.2">
      <c r="A879" s="1"/>
      <c r="B879" s="1"/>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row>
    <row r="880" spans="1:118" ht="12.75" x14ac:dyDescent="0.2">
      <c r="A880" s="1"/>
      <c r="B880" s="1"/>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row>
    <row r="881" spans="1:118" ht="12.75" x14ac:dyDescent="0.2">
      <c r="A881" s="1"/>
      <c r="B881" s="1"/>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row>
    <row r="882" spans="1:118" ht="12.75" x14ac:dyDescent="0.2">
      <c r="A882" s="1"/>
      <c r="B882" s="1"/>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row>
    <row r="883" spans="1:118" ht="12.75" x14ac:dyDescent="0.2">
      <c r="A883" s="1"/>
      <c r="B883" s="1"/>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row>
    <row r="884" spans="1:118" ht="12.75" x14ac:dyDescent="0.2">
      <c r="A884" s="1"/>
      <c r="B884" s="1"/>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row>
    <row r="885" spans="1:118" ht="12.75" x14ac:dyDescent="0.2">
      <c r="A885" s="1"/>
      <c r="B885" s="1"/>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row>
    <row r="886" spans="1:118" ht="12.75" x14ac:dyDescent="0.2">
      <c r="A886" s="1"/>
      <c r="B886" s="1"/>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row>
    <row r="887" spans="1:118" ht="12.75" x14ac:dyDescent="0.2">
      <c r="A887" s="1"/>
      <c r="B887" s="1"/>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row>
    <row r="888" spans="1:118" ht="12.75" x14ac:dyDescent="0.2">
      <c r="A888" s="1"/>
      <c r="B888" s="1"/>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row>
    <row r="889" spans="1:118" ht="12.75" x14ac:dyDescent="0.2">
      <c r="A889" s="1"/>
      <c r="B889" s="1"/>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row>
    <row r="890" spans="1:118" ht="12.75" x14ac:dyDescent="0.2">
      <c r="A890" s="1"/>
      <c r="B890" s="1"/>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row>
    <row r="891" spans="1:118" ht="12.75" x14ac:dyDescent="0.2">
      <c r="A891" s="1"/>
      <c r="B891" s="1"/>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row>
    <row r="892" spans="1:118" ht="12.75" x14ac:dyDescent="0.2">
      <c r="A892" s="1"/>
      <c r="B892" s="1"/>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row>
    <row r="893" spans="1:118" ht="12.75" x14ac:dyDescent="0.2">
      <c r="A893" s="1"/>
      <c r="B893" s="1"/>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row>
    <row r="894" spans="1:118" ht="12.75" x14ac:dyDescent="0.2">
      <c r="A894" s="1"/>
      <c r="B894" s="1"/>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row>
    <row r="895" spans="1:118" ht="12.75" x14ac:dyDescent="0.2">
      <c r="A895" s="1"/>
      <c r="B895" s="1"/>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row>
    <row r="896" spans="1:118" ht="12.75" x14ac:dyDescent="0.2">
      <c r="A896" s="1"/>
      <c r="B896" s="1"/>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row>
    <row r="897" spans="1:118" ht="12.75" x14ac:dyDescent="0.2">
      <c r="A897" s="1"/>
      <c r="B897" s="1"/>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row>
    <row r="898" spans="1:118" ht="12.75" x14ac:dyDescent="0.2">
      <c r="A898" s="1"/>
      <c r="B898" s="1"/>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row>
    <row r="899" spans="1:118" ht="12.75" x14ac:dyDescent="0.2">
      <c r="A899" s="1"/>
      <c r="B899" s="1"/>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row>
    <row r="900" spans="1:118" ht="12.75" x14ac:dyDescent="0.2">
      <c r="A900" s="1"/>
      <c r="B900" s="1"/>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row>
    <row r="901" spans="1:118" ht="12.75" x14ac:dyDescent="0.2">
      <c r="A901" s="1"/>
      <c r="B901" s="1"/>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row>
    <row r="902" spans="1:118" ht="12.75" x14ac:dyDescent="0.2">
      <c r="A902" s="1"/>
      <c r="B902" s="1"/>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row>
    <row r="903" spans="1:118" ht="12.75" x14ac:dyDescent="0.2">
      <c r="A903" s="1"/>
      <c r="B903" s="1"/>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row>
    <row r="904" spans="1:118" ht="12.75" x14ac:dyDescent="0.2">
      <c r="A904" s="1"/>
      <c r="B904" s="1"/>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row>
    <row r="905" spans="1:118" ht="12.75" x14ac:dyDescent="0.2">
      <c r="A905" s="1"/>
      <c r="B905" s="1"/>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row>
    <row r="906" spans="1:118" ht="12.75" x14ac:dyDescent="0.2">
      <c r="A906" s="1"/>
      <c r="B906" s="1"/>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row>
    <row r="907" spans="1:118" ht="12.75" x14ac:dyDescent="0.2">
      <c r="A907" s="1"/>
      <c r="B907" s="1"/>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row>
    <row r="908" spans="1:118" ht="12.75" x14ac:dyDescent="0.2">
      <c r="A908" s="1"/>
      <c r="B908" s="1"/>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row>
    <row r="909" spans="1:118" ht="12.75" x14ac:dyDescent="0.2">
      <c r="A909" s="1"/>
      <c r="B909" s="1"/>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row>
    <row r="910" spans="1:118" ht="12.75" x14ac:dyDescent="0.2">
      <c r="A910" s="1"/>
      <c r="B910" s="1"/>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row>
    <row r="911" spans="1:118" ht="12.75" x14ac:dyDescent="0.2">
      <c r="A911" s="1"/>
      <c r="B911" s="1"/>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row>
    <row r="912" spans="1:118" ht="12.75" x14ac:dyDescent="0.2">
      <c r="A912" s="1"/>
      <c r="B912" s="1"/>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row>
    <row r="913" spans="1:118" ht="12.75" x14ac:dyDescent="0.2">
      <c r="A913" s="1"/>
      <c r="B913" s="1"/>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row>
    <row r="914" spans="1:118" ht="12.75" x14ac:dyDescent="0.2">
      <c r="A914" s="1"/>
      <c r="B914" s="1"/>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row>
    <row r="915" spans="1:118" ht="12.75" x14ac:dyDescent="0.2">
      <c r="A915" s="1"/>
      <c r="B915" s="1"/>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row>
    <row r="916" spans="1:118" ht="12.75" x14ac:dyDescent="0.2">
      <c r="A916" s="1"/>
      <c r="B916" s="1"/>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row>
    <row r="917" spans="1:118" ht="12.75" x14ac:dyDescent="0.2">
      <c r="A917" s="1"/>
      <c r="B917" s="1"/>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row>
    <row r="918" spans="1:118" ht="12.75" x14ac:dyDescent="0.2">
      <c r="A918" s="1"/>
      <c r="B918" s="1"/>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row>
    <row r="919" spans="1:118" ht="12.75" x14ac:dyDescent="0.2">
      <c r="A919" s="1"/>
      <c r="B919" s="1"/>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row>
    <row r="920" spans="1:118" ht="12.75" x14ac:dyDescent="0.2">
      <c r="A920" s="1"/>
      <c r="B920" s="1"/>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row>
    <row r="921" spans="1:118" ht="12.75" x14ac:dyDescent="0.2">
      <c r="A921" s="1"/>
      <c r="B921" s="1"/>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row>
    <row r="922" spans="1:118" ht="12.75" x14ac:dyDescent="0.2">
      <c r="A922" s="1"/>
      <c r="B922" s="1"/>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row>
    <row r="923" spans="1:118" ht="12.75" x14ac:dyDescent="0.2">
      <c r="A923" s="1"/>
      <c r="B923" s="1"/>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row>
    <row r="924" spans="1:118" ht="12.75" x14ac:dyDescent="0.2">
      <c r="A924" s="1"/>
      <c r="B924" s="1"/>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row>
    <row r="925" spans="1:118" ht="12.75" x14ac:dyDescent="0.2">
      <c r="A925" s="1"/>
      <c r="B925" s="1"/>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row>
    <row r="926" spans="1:118" ht="12.75" x14ac:dyDescent="0.2">
      <c r="A926" s="1"/>
      <c r="B926" s="1"/>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row>
    <row r="927" spans="1:118" ht="12.75" x14ac:dyDescent="0.2">
      <c r="A927" s="1"/>
      <c r="B927" s="1"/>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row>
    <row r="928" spans="1:118" ht="12.75" x14ac:dyDescent="0.2">
      <c r="A928" s="1"/>
      <c r="B928" s="1"/>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row>
    <row r="929" spans="1:118" ht="12.75" x14ac:dyDescent="0.2">
      <c r="A929" s="1"/>
      <c r="B929" s="1"/>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row>
    <row r="930" spans="1:118" ht="12.75" x14ac:dyDescent="0.2">
      <c r="A930" s="1"/>
      <c r="B930" s="1"/>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row>
    <row r="931" spans="1:118" ht="12.75" x14ac:dyDescent="0.2">
      <c r="A931" s="1"/>
      <c r="B931" s="1"/>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row>
    <row r="932" spans="1:118" ht="12.75" x14ac:dyDescent="0.2">
      <c r="A932" s="1"/>
      <c r="B932" s="1"/>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row>
    <row r="933" spans="1:118" ht="12.75" x14ac:dyDescent="0.2">
      <c r="A933" s="1"/>
      <c r="B933" s="1"/>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row>
    <row r="934" spans="1:118" ht="12.75" x14ac:dyDescent="0.2">
      <c r="A934" s="1"/>
      <c r="B934" s="1"/>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row>
    <row r="935" spans="1:118" ht="12.75" x14ac:dyDescent="0.2">
      <c r="A935" s="1"/>
      <c r="B935" s="1"/>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row>
    <row r="936" spans="1:118" ht="12.75" x14ac:dyDescent="0.2">
      <c r="A936" s="1"/>
      <c r="B936" s="1"/>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row>
    <row r="937" spans="1:118" ht="12.75" x14ac:dyDescent="0.2">
      <c r="A937" s="1"/>
      <c r="B937" s="1"/>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row>
    <row r="938" spans="1:118" ht="12.75" x14ac:dyDescent="0.2">
      <c r="A938" s="1"/>
      <c r="B938" s="1"/>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row>
    <row r="939" spans="1:118" ht="12.75" x14ac:dyDescent="0.2">
      <c r="A939" s="1"/>
      <c r="B939" s="1"/>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row>
    <row r="940" spans="1:118" ht="12.75" x14ac:dyDescent="0.2">
      <c r="A940" s="1"/>
      <c r="B940" s="1"/>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row>
    <row r="941" spans="1:118" ht="12.75" x14ac:dyDescent="0.2">
      <c r="A941" s="1"/>
      <c r="B941" s="1"/>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row>
    <row r="942" spans="1:118" ht="12.75" x14ac:dyDescent="0.2">
      <c r="A942" s="1"/>
      <c r="B942" s="1"/>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row>
    <row r="943" spans="1:118" ht="12.75" x14ac:dyDescent="0.2">
      <c r="A943" s="1"/>
      <c r="B943" s="1"/>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row>
    <row r="944" spans="1:118" ht="12.75" x14ac:dyDescent="0.2">
      <c r="A944" s="1"/>
      <c r="B944" s="1"/>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row>
    <row r="945" spans="1:118" ht="12.75" x14ac:dyDescent="0.2">
      <c r="A945" s="1"/>
      <c r="B945" s="1"/>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row>
    <row r="946" spans="1:118" ht="12.75" x14ac:dyDescent="0.2">
      <c r="A946" s="1"/>
      <c r="B946" s="1"/>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row>
    <row r="947" spans="1:118" ht="12.75" x14ac:dyDescent="0.2">
      <c r="A947" s="1"/>
      <c r="B947" s="1"/>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row>
    <row r="948" spans="1:118" ht="12.75" x14ac:dyDescent="0.2">
      <c r="A948" s="1"/>
      <c r="B948" s="1"/>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row>
    <row r="949" spans="1:118" ht="12.75" x14ac:dyDescent="0.2">
      <c r="A949" s="1"/>
      <c r="B949" s="1"/>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row>
    <row r="950" spans="1:118" ht="12.75" x14ac:dyDescent="0.2">
      <c r="A950" s="1"/>
      <c r="B950" s="1"/>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row>
    <row r="951" spans="1:118" ht="12.75" x14ac:dyDescent="0.2">
      <c r="A951" s="1"/>
      <c r="B951" s="1"/>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row>
    <row r="952" spans="1:118" ht="12.75" x14ac:dyDescent="0.2">
      <c r="A952" s="1"/>
      <c r="B952" s="1"/>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row>
    <row r="953" spans="1:118" ht="12.75" x14ac:dyDescent="0.2">
      <c r="A953" s="1"/>
      <c r="B953" s="1"/>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row>
    <row r="954" spans="1:118" ht="12.75" x14ac:dyDescent="0.2">
      <c r="A954" s="1"/>
      <c r="B954" s="1"/>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row>
    <row r="955" spans="1:118" ht="12.75" x14ac:dyDescent="0.2">
      <c r="A955" s="1"/>
      <c r="B955" s="1"/>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row>
    <row r="956" spans="1:118" ht="12.75" x14ac:dyDescent="0.2">
      <c r="A956" s="1"/>
      <c r="B956" s="1"/>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row>
    <row r="957" spans="1:118" ht="12.75" x14ac:dyDescent="0.2">
      <c r="A957" s="1"/>
      <c r="B957" s="1"/>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row>
    <row r="958" spans="1:118" ht="12.75" x14ac:dyDescent="0.2">
      <c r="A958" s="1"/>
      <c r="B958" s="1"/>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row>
    <row r="959" spans="1:118" ht="12.75" x14ac:dyDescent="0.2">
      <c r="A959" s="1"/>
      <c r="B959" s="1"/>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row>
    <row r="960" spans="1:118" ht="12.75" x14ac:dyDescent="0.2">
      <c r="A960" s="1"/>
      <c r="B960" s="1"/>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row>
    <row r="961" spans="1:118" ht="12.75" x14ac:dyDescent="0.2">
      <c r="A961" s="1"/>
      <c r="B961" s="1"/>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row>
    <row r="962" spans="1:118" ht="12.75" x14ac:dyDescent="0.2">
      <c r="A962" s="1"/>
      <c r="B962" s="1"/>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row>
    <row r="963" spans="1:118" ht="12.75" x14ac:dyDescent="0.2">
      <c r="A963" s="1"/>
      <c r="B963" s="1"/>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row>
    <row r="964" spans="1:118" ht="12.75" x14ac:dyDescent="0.2">
      <c r="A964" s="1"/>
      <c r="B964" s="1"/>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row>
    <row r="965" spans="1:118" ht="12.75" x14ac:dyDescent="0.2">
      <c r="A965" s="1"/>
      <c r="B965" s="1"/>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row>
    <row r="966" spans="1:118" ht="12.75" x14ac:dyDescent="0.2">
      <c r="A966" s="1"/>
      <c r="B966" s="1"/>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row>
    <row r="967" spans="1:118" ht="12.75" x14ac:dyDescent="0.2">
      <c r="A967" s="1"/>
      <c r="B967" s="1"/>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row>
    <row r="968" spans="1:118" ht="12.75" x14ac:dyDescent="0.2">
      <c r="A968" s="1"/>
      <c r="B968" s="1"/>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row>
    <row r="969" spans="1:118" ht="12.75" x14ac:dyDescent="0.2">
      <c r="A969" s="1"/>
      <c r="B969" s="1"/>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row>
    <row r="970" spans="1:118" ht="12.75" x14ac:dyDescent="0.2">
      <c r="A970" s="1"/>
      <c r="B970" s="1"/>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row>
    <row r="971" spans="1:118" ht="12.75" x14ac:dyDescent="0.2">
      <c r="A971" s="1"/>
      <c r="B971" s="1"/>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row>
    <row r="972" spans="1:118" ht="12.75" x14ac:dyDescent="0.2">
      <c r="A972" s="1"/>
      <c r="B972" s="1"/>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row>
    <row r="973" spans="1:118" ht="12.75" x14ac:dyDescent="0.2">
      <c r="A973" s="1"/>
      <c r="B973" s="1"/>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row>
    <row r="974" spans="1:118" ht="12.75" x14ac:dyDescent="0.2">
      <c r="A974" s="1"/>
      <c r="B974" s="1"/>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row>
  </sheetData>
  <mergeCells count="36">
    <mergeCell ref="V2:X2"/>
    <mergeCell ref="C5:D5"/>
    <mergeCell ref="E5:F5"/>
    <mergeCell ref="G5:H5"/>
    <mergeCell ref="I5:N5"/>
    <mergeCell ref="O5:P5"/>
    <mergeCell ref="Q5:R5"/>
    <mergeCell ref="S5:T5"/>
    <mergeCell ref="U5:Z5"/>
    <mergeCell ref="AQ5:AR5"/>
    <mergeCell ref="AS5:AX5"/>
    <mergeCell ref="AY5:BD5"/>
    <mergeCell ref="C18:D18"/>
    <mergeCell ref="E18:F18"/>
    <mergeCell ref="G18:H18"/>
    <mergeCell ref="I18:N18"/>
    <mergeCell ref="O18:P18"/>
    <mergeCell ref="Q18:R18"/>
    <mergeCell ref="S18:T18"/>
    <mergeCell ref="AA5:AB5"/>
    <mergeCell ref="AC5:AD5"/>
    <mergeCell ref="AE5:AF5"/>
    <mergeCell ref="AG5:AL5"/>
    <mergeCell ref="AM5:AN5"/>
    <mergeCell ref="AO5:AP5"/>
    <mergeCell ref="AO18:AP18"/>
    <mergeCell ref="AQ18:AR18"/>
    <mergeCell ref="AS18:AX18"/>
    <mergeCell ref="AY18:BD18"/>
    <mergeCell ref="B78:L78"/>
    <mergeCell ref="U18:Z18"/>
    <mergeCell ref="AA18:AB18"/>
    <mergeCell ref="AC18:AD18"/>
    <mergeCell ref="AE18:AF18"/>
    <mergeCell ref="AG18:AL18"/>
    <mergeCell ref="AM18:AN18"/>
  </mergeCells>
  <conditionalFormatting sqref="K7:K14 W7:W14 AI7:AI14 BA7:BA14 AU7:AU16 K21:K26 W21:W26 AI21:AI26 AU21:AU26 BA21:BA26 K37:K42 W37:W42 AI37:AI42 AU37:AU42 BA37:BA42 K45:K50 W45:W50 AI45:AI50 AU45:AU50 BA45:BA50 K53:K58 W53:W58 AI53:AI58 AU53:AU58 BA53:BA58 K61:K66 W61:W66 AI61:AI66 AU61:AU66 BA61:BA66">
    <cfRule type="cellIs" dxfId="63" priority="31" operator="lessThan">
      <formula>0</formula>
    </cfRule>
    <cfRule type="cellIs" dxfId="62" priority="32" operator="greaterThan">
      <formula>0</formula>
    </cfRule>
  </conditionalFormatting>
  <conditionalFormatting sqref="K29:K34">
    <cfRule type="cellIs" dxfId="61" priority="25" operator="lessThan">
      <formula>0</formula>
    </cfRule>
    <cfRule type="cellIs" dxfId="60" priority="26" operator="greaterThan">
      <formula>0</formula>
    </cfRule>
  </conditionalFormatting>
  <conditionalFormatting sqref="K69:K74">
    <cfRule type="cellIs" dxfId="59" priority="23" operator="lessThan">
      <formula>0</formula>
    </cfRule>
    <cfRule type="cellIs" dxfId="58" priority="24" operator="greaterThan">
      <formula>0</formula>
    </cfRule>
  </conditionalFormatting>
  <conditionalFormatting sqref="K76">
    <cfRule type="cellIs" dxfId="57" priority="29" operator="lessThan">
      <formula>0</formula>
    </cfRule>
    <cfRule type="cellIs" dxfId="56" priority="30" operator="greaterThan">
      <formula>0</formula>
    </cfRule>
  </conditionalFormatting>
  <conditionalFormatting sqref="W29:W34">
    <cfRule type="cellIs" dxfId="55" priority="19" operator="lessThan">
      <formula>0</formula>
    </cfRule>
    <cfRule type="cellIs" dxfId="54" priority="20" operator="greaterThan">
      <formula>0</formula>
    </cfRule>
  </conditionalFormatting>
  <conditionalFormatting sqref="W69:W74">
    <cfRule type="cellIs" dxfId="53" priority="17" operator="lessThan">
      <formula>0</formula>
    </cfRule>
    <cfRule type="cellIs" dxfId="52" priority="18" operator="greaterThan">
      <formula>0</formula>
    </cfRule>
  </conditionalFormatting>
  <conditionalFormatting sqref="W76">
    <cfRule type="cellIs" dxfId="51" priority="21" operator="lessThan">
      <formula>0</formula>
    </cfRule>
    <cfRule type="cellIs" dxfId="50" priority="22" operator="greaterThan">
      <formula>0</formula>
    </cfRule>
  </conditionalFormatting>
  <conditionalFormatting sqref="AI29:AI34">
    <cfRule type="cellIs" dxfId="49" priority="13" operator="lessThan">
      <formula>0</formula>
    </cfRule>
    <cfRule type="cellIs" dxfId="48" priority="14" operator="greaterThan">
      <formula>0</formula>
    </cfRule>
  </conditionalFormatting>
  <conditionalFormatting sqref="AI69:AI74">
    <cfRule type="cellIs" dxfId="47" priority="11" operator="lessThan">
      <formula>0</formula>
    </cfRule>
    <cfRule type="cellIs" dxfId="46" priority="12" operator="greaterThan">
      <formula>0</formula>
    </cfRule>
  </conditionalFormatting>
  <conditionalFormatting sqref="AI76">
    <cfRule type="cellIs" dxfId="45" priority="15" operator="lessThan">
      <formula>0</formula>
    </cfRule>
    <cfRule type="cellIs" dxfId="44" priority="16" operator="greaterThan">
      <formula>0</formula>
    </cfRule>
  </conditionalFormatting>
  <conditionalFormatting sqref="AU29:AU34">
    <cfRule type="cellIs" dxfId="43" priority="7" operator="lessThan">
      <formula>0</formula>
    </cfRule>
    <cfRule type="cellIs" dxfId="42" priority="8" operator="greaterThan">
      <formula>0</formula>
    </cfRule>
  </conditionalFormatting>
  <conditionalFormatting sqref="AU69:AU74">
    <cfRule type="cellIs" dxfId="41" priority="5" operator="lessThan">
      <formula>0</formula>
    </cfRule>
    <cfRule type="cellIs" dxfId="40" priority="6" operator="greaterThan">
      <formula>0</formula>
    </cfRule>
  </conditionalFormatting>
  <conditionalFormatting sqref="AU76">
    <cfRule type="cellIs" dxfId="39" priority="9" operator="lessThan">
      <formula>0</formula>
    </cfRule>
    <cfRule type="cellIs" dxfId="38" priority="10" operator="greaterThan">
      <formula>0</formula>
    </cfRule>
  </conditionalFormatting>
  <conditionalFormatting sqref="BA29:BA34">
    <cfRule type="cellIs" dxfId="37" priority="3" operator="lessThan">
      <formula>0</formula>
    </cfRule>
    <cfRule type="cellIs" dxfId="36" priority="4" operator="greaterThan">
      <formula>0</formula>
    </cfRule>
  </conditionalFormatting>
  <conditionalFormatting sqref="BA69:BA74">
    <cfRule type="cellIs" dxfId="35" priority="1" operator="lessThan">
      <formula>0</formula>
    </cfRule>
    <cfRule type="cellIs" dxfId="34" priority="2" operator="greaterThan">
      <formula>0</formula>
    </cfRule>
  </conditionalFormatting>
  <conditionalFormatting sqref="BA76">
    <cfRule type="cellIs" dxfId="33" priority="27" operator="lessThan">
      <formula>0</formula>
    </cfRule>
    <cfRule type="cellIs" dxfId="32" priority="28" operator="greaterThan">
      <formula>0</formula>
    </cfRule>
  </conditionalFormatting>
  <hyperlinks>
    <hyperlink ref="BG2" r:id="rId1" display="https://www.smartsheet.com/?trp=8539&amp;lx=evuPAIpWo3g7Gy4DYUPbsw&amp;lpa=top-pm-excel-project-tracker&amp;utm_source=integrated+content&amp;utm_campaign=top+project+management+excel+templates&amp;utm_medium=project+tracker+excel+template" xr:uid="{D88D0703-A1D6-4F31-BDF4-32B454A52250}"/>
    <hyperlink ref="B78:L78" r:id="rId2" display="CLICK HERE TO CREATE IN SMARTSHEET" xr:uid="{BCE73FB3-CC44-40C1-9CD5-1ECC42B25AAF}"/>
  </hyperlinks>
  <pageMargins left="0.25" right="0.25" top="0.75" bottom="0.75" header="0.3" footer="0.3"/>
  <pageSetup paperSize="17" scale="2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BC323"/>
    <outlinePr summaryBelow="0" summaryRight="0"/>
    <pageSetUpPr fitToPage="1"/>
  </sheetPr>
  <dimension ref="A1:DS972"/>
  <sheetViews>
    <sheetView showGridLines="0" zoomScale="90" zoomScaleNormal="90" workbookViewId="0">
      <selection activeCell="B19" sqref="B19"/>
    </sheetView>
  </sheetViews>
  <sheetFormatPr defaultColWidth="12.5703125" defaultRowHeight="15.75" customHeight="1" x14ac:dyDescent="0.2"/>
  <cols>
    <col min="1" max="1" width="3.7109375" customWidth="1"/>
    <col min="2" max="2" width="55.7109375" customWidth="1"/>
    <col min="3" max="56" width="13.7109375" customWidth="1"/>
    <col min="57" max="57" width="55.7109375" customWidth="1"/>
    <col min="58" max="58" width="3.7109375" customWidth="1"/>
    <col min="59" max="117" width="2.85546875" customWidth="1"/>
    <col min="118" max="118" width="2.5703125" customWidth="1"/>
  </cols>
  <sheetData>
    <row r="1" spans="1:118" ht="50.1" customHeight="1" x14ac:dyDescent="0.3">
      <c r="A1" s="1"/>
      <c r="B1" s="15" t="s">
        <v>78</v>
      </c>
      <c r="C1" s="2"/>
      <c r="D1" s="2"/>
      <c r="E1" s="2"/>
      <c r="F1" s="2"/>
      <c r="G1" s="2"/>
      <c r="H1" s="2"/>
      <c r="I1" s="2"/>
      <c r="J1" s="2"/>
      <c r="K1" s="2"/>
      <c r="L1" s="2"/>
      <c r="M1" s="2"/>
      <c r="N1" s="2"/>
      <c r="O1" s="2"/>
      <c r="P1" s="2"/>
      <c r="Q1" s="2"/>
      <c r="R1" s="2"/>
      <c r="S1" s="2"/>
      <c r="T1" s="2"/>
      <c r="U1" s="2"/>
      <c r="V1" s="166"/>
      <c r="W1" s="167"/>
      <c r="X1" s="167"/>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3"/>
      <c r="BG1" s="94"/>
      <c r="BH1" s="3" t="s">
        <v>0</v>
      </c>
      <c r="BI1" s="3"/>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row>
    <row r="2" spans="1:118" ht="15" customHeight="1" x14ac:dyDescent="0.3">
      <c r="A2" s="1"/>
      <c r="B2" s="31" t="s">
        <v>75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3"/>
      <c r="BG2" s="3"/>
      <c r="BH2" s="3"/>
      <c r="BI2" s="3"/>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row>
    <row r="3" spans="1:118" ht="15" customHeight="1" x14ac:dyDescent="0.2">
      <c r="A3" s="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3"/>
      <c r="BG3" s="3"/>
      <c r="BH3" s="3"/>
      <c r="BI3" s="3"/>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row>
    <row r="4" spans="1:118" ht="45" customHeight="1" x14ac:dyDescent="0.3">
      <c r="A4" s="5"/>
      <c r="B4" s="141" t="s">
        <v>17</v>
      </c>
      <c r="C4" s="149" t="s">
        <v>1</v>
      </c>
      <c r="D4" s="150"/>
      <c r="E4" s="149" t="s">
        <v>2</v>
      </c>
      <c r="F4" s="150"/>
      <c r="G4" s="149" t="s">
        <v>3</v>
      </c>
      <c r="H4" s="162"/>
      <c r="I4" s="168" t="s">
        <v>22</v>
      </c>
      <c r="J4" s="169"/>
      <c r="K4" s="169"/>
      <c r="L4" s="169"/>
      <c r="M4" s="169"/>
      <c r="N4" s="170"/>
      <c r="O4" s="155" t="s">
        <v>4</v>
      </c>
      <c r="P4" s="165"/>
      <c r="Q4" s="155" t="s">
        <v>5</v>
      </c>
      <c r="R4" s="165"/>
      <c r="S4" s="155" t="s">
        <v>6</v>
      </c>
      <c r="T4" s="156"/>
      <c r="U4" s="157" t="s">
        <v>23</v>
      </c>
      <c r="V4" s="158"/>
      <c r="W4" s="158"/>
      <c r="X4" s="158"/>
      <c r="Y4" s="158"/>
      <c r="Z4" s="158"/>
      <c r="AA4" s="164" t="s">
        <v>7</v>
      </c>
      <c r="AB4" s="165"/>
      <c r="AC4" s="155" t="s">
        <v>8</v>
      </c>
      <c r="AD4" s="165"/>
      <c r="AE4" s="155" t="s">
        <v>9</v>
      </c>
      <c r="AF4" s="156"/>
      <c r="AG4" s="157" t="s">
        <v>24</v>
      </c>
      <c r="AH4" s="158"/>
      <c r="AI4" s="158"/>
      <c r="AJ4" s="158"/>
      <c r="AK4" s="158"/>
      <c r="AL4" s="158"/>
      <c r="AM4" s="164" t="s">
        <v>10</v>
      </c>
      <c r="AN4" s="165"/>
      <c r="AO4" s="155" t="s">
        <v>11</v>
      </c>
      <c r="AP4" s="165"/>
      <c r="AQ4" s="155" t="s">
        <v>12</v>
      </c>
      <c r="AR4" s="156"/>
      <c r="AS4" s="157" t="s">
        <v>25</v>
      </c>
      <c r="AT4" s="158"/>
      <c r="AU4" s="158"/>
      <c r="AV4" s="158"/>
      <c r="AW4" s="158"/>
      <c r="AX4" s="159"/>
      <c r="AY4" s="160" t="s">
        <v>13</v>
      </c>
      <c r="AZ4" s="160"/>
      <c r="BA4" s="160"/>
      <c r="BB4" s="160"/>
      <c r="BC4" s="160"/>
      <c r="BD4" s="161"/>
      <c r="BE4" s="13"/>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row>
    <row r="5" spans="1:118" s="10" customFormat="1" ht="32.1" customHeight="1" x14ac:dyDescent="0.2">
      <c r="A5" s="9"/>
      <c r="B5" s="108" t="s">
        <v>64</v>
      </c>
      <c r="C5" s="18" t="s">
        <v>65</v>
      </c>
      <c r="D5" s="18" t="s">
        <v>66</v>
      </c>
      <c r="E5" s="18" t="s">
        <v>65</v>
      </c>
      <c r="F5" s="18" t="s">
        <v>66</v>
      </c>
      <c r="G5" s="18" t="s">
        <v>65</v>
      </c>
      <c r="H5" s="18" t="s">
        <v>66</v>
      </c>
      <c r="I5" s="51" t="s">
        <v>65</v>
      </c>
      <c r="J5" s="19" t="s">
        <v>66</v>
      </c>
      <c r="K5" s="19" t="s">
        <v>67</v>
      </c>
      <c r="L5" s="19" t="s">
        <v>68</v>
      </c>
      <c r="M5" s="19" t="s">
        <v>20</v>
      </c>
      <c r="N5" s="98" t="s">
        <v>21</v>
      </c>
      <c r="O5" s="114" t="s">
        <v>14</v>
      </c>
      <c r="P5" s="103" t="s">
        <v>15</v>
      </c>
      <c r="Q5" s="103" t="s">
        <v>14</v>
      </c>
      <c r="R5" s="103" t="s">
        <v>15</v>
      </c>
      <c r="S5" s="103" t="s">
        <v>14</v>
      </c>
      <c r="T5" s="113" t="s">
        <v>15</v>
      </c>
      <c r="U5" s="51" t="s">
        <v>65</v>
      </c>
      <c r="V5" s="19" t="s">
        <v>66</v>
      </c>
      <c r="W5" s="19" t="s">
        <v>67</v>
      </c>
      <c r="X5" s="19" t="s">
        <v>68</v>
      </c>
      <c r="Y5" s="19" t="s">
        <v>20</v>
      </c>
      <c r="Z5" s="56" t="s">
        <v>21</v>
      </c>
      <c r="AA5" s="104" t="s">
        <v>14</v>
      </c>
      <c r="AB5" s="104" t="s">
        <v>15</v>
      </c>
      <c r="AC5" s="104" t="s">
        <v>14</v>
      </c>
      <c r="AD5" s="104" t="s">
        <v>15</v>
      </c>
      <c r="AE5" s="104" t="s">
        <v>14</v>
      </c>
      <c r="AF5" s="117" t="s">
        <v>15</v>
      </c>
      <c r="AG5" s="51" t="s">
        <v>65</v>
      </c>
      <c r="AH5" s="19" t="s">
        <v>66</v>
      </c>
      <c r="AI5" s="19" t="s">
        <v>67</v>
      </c>
      <c r="AJ5" s="19" t="s">
        <v>68</v>
      </c>
      <c r="AK5" s="19" t="s">
        <v>20</v>
      </c>
      <c r="AL5" s="98" t="s">
        <v>21</v>
      </c>
      <c r="AM5" s="118" t="s">
        <v>14</v>
      </c>
      <c r="AN5" s="104" t="s">
        <v>15</v>
      </c>
      <c r="AO5" s="104" t="s">
        <v>14</v>
      </c>
      <c r="AP5" s="104" t="s">
        <v>15</v>
      </c>
      <c r="AQ5" s="104" t="s">
        <v>14</v>
      </c>
      <c r="AR5" s="117" t="s">
        <v>15</v>
      </c>
      <c r="AS5" s="51" t="s">
        <v>65</v>
      </c>
      <c r="AT5" s="19" t="s">
        <v>66</v>
      </c>
      <c r="AU5" s="19" t="s">
        <v>67</v>
      </c>
      <c r="AV5" s="19" t="s">
        <v>68</v>
      </c>
      <c r="AW5" s="19" t="s">
        <v>20</v>
      </c>
      <c r="AX5" s="98" t="s">
        <v>21</v>
      </c>
      <c r="AY5" s="84" t="s">
        <v>65</v>
      </c>
      <c r="AZ5" s="85" t="s">
        <v>66</v>
      </c>
      <c r="BA5" s="85" t="s">
        <v>67</v>
      </c>
      <c r="BB5" s="85" t="s">
        <v>68</v>
      </c>
      <c r="BC5" s="85" t="s">
        <v>20</v>
      </c>
      <c r="BD5" s="86" t="s">
        <v>21</v>
      </c>
      <c r="BE5" s="139" t="s">
        <v>26</v>
      </c>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row>
    <row r="6" spans="1:118" ht="18" customHeight="1" x14ac:dyDescent="0.2">
      <c r="A6" s="1"/>
      <c r="B6" s="68" t="str">
        <f>B19</f>
        <v>Paid Media</v>
      </c>
      <c r="C6" s="73">
        <f t="shared" ref="C6:AH6" si="0">C25</f>
        <v>0</v>
      </c>
      <c r="D6" s="73">
        <f t="shared" si="0"/>
        <v>0</v>
      </c>
      <c r="E6" s="73">
        <f t="shared" si="0"/>
        <v>0</v>
      </c>
      <c r="F6" s="73">
        <f t="shared" si="0"/>
        <v>0</v>
      </c>
      <c r="G6" s="73">
        <f t="shared" si="0"/>
        <v>0</v>
      </c>
      <c r="H6" s="109">
        <f t="shared" si="0"/>
        <v>0</v>
      </c>
      <c r="I6" s="111">
        <f t="shared" si="0"/>
        <v>0</v>
      </c>
      <c r="J6" s="16">
        <f t="shared" si="0"/>
        <v>0</v>
      </c>
      <c r="K6" s="16">
        <f t="shared" si="0"/>
        <v>0</v>
      </c>
      <c r="L6" s="70" t="str">
        <f t="shared" si="0"/>
        <v/>
      </c>
      <c r="M6" s="72">
        <f t="shared" si="0"/>
        <v>0</v>
      </c>
      <c r="N6" s="99" t="str">
        <f t="shared" si="0"/>
        <v/>
      </c>
      <c r="O6" s="115">
        <f t="shared" si="0"/>
        <v>0</v>
      </c>
      <c r="P6" s="73">
        <f t="shared" si="0"/>
        <v>0</v>
      </c>
      <c r="Q6" s="73">
        <f t="shared" si="0"/>
        <v>0</v>
      </c>
      <c r="R6" s="73">
        <f t="shared" si="0"/>
        <v>0</v>
      </c>
      <c r="S6" s="73">
        <f t="shared" si="0"/>
        <v>0</v>
      </c>
      <c r="T6" s="109">
        <f t="shared" si="0"/>
        <v>0</v>
      </c>
      <c r="U6" s="111">
        <f t="shared" si="0"/>
        <v>0</v>
      </c>
      <c r="V6" s="16">
        <f t="shared" si="0"/>
        <v>0</v>
      </c>
      <c r="W6" s="16">
        <f t="shared" si="0"/>
        <v>0</v>
      </c>
      <c r="X6" s="70" t="str">
        <f t="shared" si="0"/>
        <v/>
      </c>
      <c r="Y6" s="72">
        <f t="shared" si="0"/>
        <v>0</v>
      </c>
      <c r="Z6" s="71" t="str">
        <f t="shared" si="0"/>
        <v/>
      </c>
      <c r="AA6" s="73">
        <f t="shared" si="0"/>
        <v>0</v>
      </c>
      <c r="AB6" s="73">
        <f t="shared" si="0"/>
        <v>0</v>
      </c>
      <c r="AC6" s="73">
        <f t="shared" si="0"/>
        <v>0</v>
      </c>
      <c r="AD6" s="73">
        <f t="shared" si="0"/>
        <v>0</v>
      </c>
      <c r="AE6" s="73">
        <f t="shared" si="0"/>
        <v>0</v>
      </c>
      <c r="AF6" s="109">
        <f t="shared" si="0"/>
        <v>0</v>
      </c>
      <c r="AG6" s="111">
        <f t="shared" si="0"/>
        <v>0</v>
      </c>
      <c r="AH6" s="16">
        <f t="shared" si="0"/>
        <v>0</v>
      </c>
      <c r="AI6" s="16">
        <f t="shared" ref="AI6:AY6" si="1">AI25</f>
        <v>0</v>
      </c>
      <c r="AJ6" s="70" t="str">
        <f t="shared" si="1"/>
        <v/>
      </c>
      <c r="AK6" s="72">
        <f t="shared" si="1"/>
        <v>0</v>
      </c>
      <c r="AL6" s="99" t="str">
        <f t="shared" si="1"/>
        <v/>
      </c>
      <c r="AM6" s="115">
        <f t="shared" si="1"/>
        <v>0</v>
      </c>
      <c r="AN6" s="73">
        <f t="shared" si="1"/>
        <v>0</v>
      </c>
      <c r="AO6" s="73">
        <f t="shared" si="1"/>
        <v>0</v>
      </c>
      <c r="AP6" s="73">
        <f t="shared" si="1"/>
        <v>0</v>
      </c>
      <c r="AQ6" s="73">
        <f t="shared" si="1"/>
        <v>0</v>
      </c>
      <c r="AR6" s="109">
        <f t="shared" si="1"/>
        <v>0</v>
      </c>
      <c r="AS6" s="111">
        <f t="shared" si="1"/>
        <v>0</v>
      </c>
      <c r="AT6" s="16">
        <f t="shared" si="1"/>
        <v>0</v>
      </c>
      <c r="AU6" s="16">
        <f t="shared" si="1"/>
        <v>0</v>
      </c>
      <c r="AV6" s="70" t="str">
        <f t="shared" si="1"/>
        <v/>
      </c>
      <c r="AW6" s="72">
        <f t="shared" si="1"/>
        <v>0</v>
      </c>
      <c r="AX6" s="99" t="str">
        <f t="shared" si="1"/>
        <v/>
      </c>
      <c r="AY6" s="119">
        <f t="shared" si="1"/>
        <v>0</v>
      </c>
      <c r="AZ6" s="75">
        <f t="shared" ref="AZ6:BD6" si="2">AZ25</f>
        <v>0</v>
      </c>
      <c r="BA6" s="77">
        <f>AZ6-AY6</f>
        <v>0</v>
      </c>
      <c r="BB6" s="76" t="str">
        <f t="shared" si="2"/>
        <v/>
      </c>
      <c r="BC6" s="93">
        <f t="shared" si="2"/>
        <v>0</v>
      </c>
      <c r="BD6" s="120" t="str">
        <f t="shared" si="2"/>
        <v/>
      </c>
      <c r="BE6" s="102" t="s">
        <v>69</v>
      </c>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row>
    <row r="7" spans="1:118" ht="18" customHeight="1" x14ac:dyDescent="0.2">
      <c r="A7" s="1"/>
      <c r="B7" s="68" t="str">
        <f>B27</f>
        <v>Owned Media</v>
      </c>
      <c r="C7" s="73">
        <f t="shared" ref="C7:AH7" si="3">C33</f>
        <v>0</v>
      </c>
      <c r="D7" s="73">
        <f t="shared" si="3"/>
        <v>0</v>
      </c>
      <c r="E7" s="73">
        <f t="shared" si="3"/>
        <v>0</v>
      </c>
      <c r="F7" s="73">
        <f t="shared" si="3"/>
        <v>0</v>
      </c>
      <c r="G7" s="73">
        <f t="shared" si="3"/>
        <v>0</v>
      </c>
      <c r="H7" s="109">
        <f t="shared" si="3"/>
        <v>0</v>
      </c>
      <c r="I7" s="111">
        <f t="shared" si="3"/>
        <v>0</v>
      </c>
      <c r="J7" s="16">
        <f t="shared" si="3"/>
        <v>0</v>
      </c>
      <c r="K7" s="16">
        <f t="shared" si="3"/>
        <v>0</v>
      </c>
      <c r="L7" s="70" t="str">
        <f t="shared" si="3"/>
        <v/>
      </c>
      <c r="M7" s="72">
        <f t="shared" si="3"/>
        <v>0</v>
      </c>
      <c r="N7" s="99" t="str">
        <f t="shared" si="3"/>
        <v/>
      </c>
      <c r="O7" s="115">
        <f t="shared" si="3"/>
        <v>0</v>
      </c>
      <c r="P7" s="73">
        <f t="shared" si="3"/>
        <v>0</v>
      </c>
      <c r="Q7" s="73">
        <f t="shared" si="3"/>
        <v>0</v>
      </c>
      <c r="R7" s="73">
        <f t="shared" si="3"/>
        <v>0</v>
      </c>
      <c r="S7" s="73">
        <f t="shared" si="3"/>
        <v>0</v>
      </c>
      <c r="T7" s="109">
        <f t="shared" si="3"/>
        <v>0</v>
      </c>
      <c r="U7" s="111">
        <f t="shared" si="3"/>
        <v>0</v>
      </c>
      <c r="V7" s="16">
        <f t="shared" si="3"/>
        <v>0</v>
      </c>
      <c r="W7" s="16">
        <f t="shared" si="3"/>
        <v>0</v>
      </c>
      <c r="X7" s="70" t="str">
        <f t="shared" si="3"/>
        <v/>
      </c>
      <c r="Y7" s="72">
        <f t="shared" si="3"/>
        <v>0</v>
      </c>
      <c r="Z7" s="71" t="str">
        <f t="shared" si="3"/>
        <v/>
      </c>
      <c r="AA7" s="73">
        <f t="shared" si="3"/>
        <v>0</v>
      </c>
      <c r="AB7" s="73">
        <f t="shared" si="3"/>
        <v>0</v>
      </c>
      <c r="AC7" s="73">
        <f t="shared" si="3"/>
        <v>0</v>
      </c>
      <c r="AD7" s="73">
        <f t="shared" si="3"/>
        <v>0</v>
      </c>
      <c r="AE7" s="73">
        <f t="shared" si="3"/>
        <v>0</v>
      </c>
      <c r="AF7" s="109">
        <f t="shared" si="3"/>
        <v>0</v>
      </c>
      <c r="AG7" s="111">
        <f t="shared" si="3"/>
        <v>0</v>
      </c>
      <c r="AH7" s="16">
        <f t="shared" si="3"/>
        <v>0</v>
      </c>
      <c r="AI7" s="16">
        <f t="shared" ref="AI7:BD7" si="4">AI33</f>
        <v>0</v>
      </c>
      <c r="AJ7" s="70" t="str">
        <f t="shared" si="4"/>
        <v/>
      </c>
      <c r="AK7" s="72">
        <f t="shared" si="4"/>
        <v>0</v>
      </c>
      <c r="AL7" s="99" t="str">
        <f t="shared" si="4"/>
        <v/>
      </c>
      <c r="AM7" s="115">
        <f t="shared" si="4"/>
        <v>0</v>
      </c>
      <c r="AN7" s="73">
        <f t="shared" si="4"/>
        <v>0</v>
      </c>
      <c r="AO7" s="73">
        <f t="shared" si="4"/>
        <v>0</v>
      </c>
      <c r="AP7" s="73">
        <f t="shared" si="4"/>
        <v>0</v>
      </c>
      <c r="AQ7" s="73">
        <f t="shared" si="4"/>
        <v>0</v>
      </c>
      <c r="AR7" s="109">
        <f t="shared" si="4"/>
        <v>0</v>
      </c>
      <c r="AS7" s="111">
        <f t="shared" si="4"/>
        <v>0</v>
      </c>
      <c r="AT7" s="16">
        <f t="shared" si="4"/>
        <v>0</v>
      </c>
      <c r="AU7" s="16">
        <f t="shared" si="4"/>
        <v>0</v>
      </c>
      <c r="AV7" s="70" t="str">
        <f t="shared" si="4"/>
        <v/>
      </c>
      <c r="AW7" s="72">
        <f t="shared" si="4"/>
        <v>0</v>
      </c>
      <c r="AX7" s="99" t="str">
        <f t="shared" si="4"/>
        <v/>
      </c>
      <c r="AY7" s="119">
        <f t="shared" si="4"/>
        <v>0</v>
      </c>
      <c r="AZ7" s="75">
        <f t="shared" si="4"/>
        <v>0</v>
      </c>
      <c r="BA7" s="77">
        <f t="shared" si="4"/>
        <v>0</v>
      </c>
      <c r="BB7" s="76" t="str">
        <f t="shared" si="4"/>
        <v/>
      </c>
      <c r="BC7" s="100">
        <f t="shared" si="4"/>
        <v>0</v>
      </c>
      <c r="BD7" s="121" t="str">
        <f t="shared" si="4"/>
        <v/>
      </c>
      <c r="BE7" s="102"/>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row>
    <row r="8" spans="1:118" ht="18" customHeight="1" x14ac:dyDescent="0.2">
      <c r="A8" s="1"/>
      <c r="B8" s="68" t="str">
        <f>B35</f>
        <v>Earned Media</v>
      </c>
      <c r="C8" s="73">
        <f t="shared" ref="C8:AH8" si="5">C41</f>
        <v>0</v>
      </c>
      <c r="D8" s="73">
        <f t="shared" si="5"/>
        <v>0</v>
      </c>
      <c r="E8" s="73">
        <f t="shared" si="5"/>
        <v>0</v>
      </c>
      <c r="F8" s="73">
        <f t="shared" si="5"/>
        <v>0</v>
      </c>
      <c r="G8" s="73">
        <f t="shared" si="5"/>
        <v>0</v>
      </c>
      <c r="H8" s="109">
        <f t="shared" si="5"/>
        <v>0</v>
      </c>
      <c r="I8" s="111">
        <f t="shared" si="5"/>
        <v>0</v>
      </c>
      <c r="J8" s="16">
        <f t="shared" si="5"/>
        <v>0</v>
      </c>
      <c r="K8" s="16">
        <f t="shared" si="5"/>
        <v>0</v>
      </c>
      <c r="L8" s="70" t="str">
        <f t="shared" si="5"/>
        <v/>
      </c>
      <c r="M8" s="72">
        <f t="shared" si="5"/>
        <v>0</v>
      </c>
      <c r="N8" s="99" t="str">
        <f t="shared" si="5"/>
        <v/>
      </c>
      <c r="O8" s="115">
        <f t="shared" si="5"/>
        <v>0</v>
      </c>
      <c r="P8" s="73">
        <f t="shared" si="5"/>
        <v>0</v>
      </c>
      <c r="Q8" s="73">
        <f t="shared" si="5"/>
        <v>0</v>
      </c>
      <c r="R8" s="73">
        <f t="shared" si="5"/>
        <v>0</v>
      </c>
      <c r="S8" s="73">
        <f t="shared" si="5"/>
        <v>0</v>
      </c>
      <c r="T8" s="109">
        <f t="shared" si="5"/>
        <v>0</v>
      </c>
      <c r="U8" s="111">
        <f t="shared" si="5"/>
        <v>0</v>
      </c>
      <c r="V8" s="16">
        <f t="shared" si="5"/>
        <v>0</v>
      </c>
      <c r="W8" s="16">
        <f t="shared" si="5"/>
        <v>0</v>
      </c>
      <c r="X8" s="70" t="str">
        <f t="shared" si="5"/>
        <v/>
      </c>
      <c r="Y8" s="72">
        <f t="shared" si="5"/>
        <v>0</v>
      </c>
      <c r="Z8" s="71" t="str">
        <f t="shared" si="5"/>
        <v/>
      </c>
      <c r="AA8" s="73">
        <f t="shared" si="5"/>
        <v>0</v>
      </c>
      <c r="AB8" s="73">
        <f t="shared" si="5"/>
        <v>0</v>
      </c>
      <c r="AC8" s="73">
        <f t="shared" si="5"/>
        <v>0</v>
      </c>
      <c r="AD8" s="73">
        <f t="shared" si="5"/>
        <v>0</v>
      </c>
      <c r="AE8" s="73">
        <f t="shared" si="5"/>
        <v>0</v>
      </c>
      <c r="AF8" s="109">
        <f t="shared" si="5"/>
        <v>0</v>
      </c>
      <c r="AG8" s="111">
        <f t="shared" si="5"/>
        <v>0</v>
      </c>
      <c r="AH8" s="16">
        <f t="shared" si="5"/>
        <v>0</v>
      </c>
      <c r="AI8" s="16">
        <f t="shared" ref="AI8:BB8" si="6">AI41</f>
        <v>0</v>
      </c>
      <c r="AJ8" s="70" t="str">
        <f t="shared" si="6"/>
        <v/>
      </c>
      <c r="AK8" s="72">
        <f t="shared" si="6"/>
        <v>0</v>
      </c>
      <c r="AL8" s="99" t="str">
        <f t="shared" si="6"/>
        <v/>
      </c>
      <c r="AM8" s="115">
        <f t="shared" si="6"/>
        <v>0</v>
      </c>
      <c r="AN8" s="73">
        <f t="shared" si="6"/>
        <v>0</v>
      </c>
      <c r="AO8" s="73">
        <f t="shared" si="6"/>
        <v>0</v>
      </c>
      <c r="AP8" s="73">
        <f t="shared" si="6"/>
        <v>0</v>
      </c>
      <c r="AQ8" s="73">
        <f t="shared" si="6"/>
        <v>0</v>
      </c>
      <c r="AR8" s="109">
        <f t="shared" si="6"/>
        <v>0</v>
      </c>
      <c r="AS8" s="111">
        <f t="shared" si="6"/>
        <v>0</v>
      </c>
      <c r="AT8" s="16">
        <f t="shared" si="6"/>
        <v>0</v>
      </c>
      <c r="AU8" s="16">
        <f t="shared" si="6"/>
        <v>0</v>
      </c>
      <c r="AV8" s="70" t="str">
        <f t="shared" si="6"/>
        <v/>
      </c>
      <c r="AW8" s="72">
        <f t="shared" si="6"/>
        <v>0</v>
      </c>
      <c r="AX8" s="99" t="str">
        <f t="shared" si="6"/>
        <v/>
      </c>
      <c r="AY8" s="119">
        <f t="shared" si="6"/>
        <v>0</v>
      </c>
      <c r="AZ8" s="75">
        <f t="shared" si="6"/>
        <v>0</v>
      </c>
      <c r="BA8" s="77">
        <f t="shared" si="6"/>
        <v>0</v>
      </c>
      <c r="BB8" s="76" t="str">
        <f t="shared" si="6"/>
        <v/>
      </c>
      <c r="BC8" s="93">
        <f t="shared" ref="BC8:BD8" si="7">BC41</f>
        <v>0</v>
      </c>
      <c r="BD8" s="122" t="str">
        <f t="shared" si="7"/>
        <v/>
      </c>
      <c r="BE8" s="102"/>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row>
    <row r="9" spans="1:118" ht="18" customHeight="1" x14ac:dyDescent="0.2">
      <c r="A9" s="1"/>
      <c r="B9" s="68" t="str">
        <f>B43</f>
        <v>Events and Promotions</v>
      </c>
      <c r="C9" s="73">
        <f>C49</f>
        <v>0</v>
      </c>
      <c r="D9" s="73">
        <f>D57</f>
        <v>0</v>
      </c>
      <c r="E9" s="73">
        <f>E57</f>
        <v>0</v>
      </c>
      <c r="F9" s="73">
        <f>F57</f>
        <v>0</v>
      </c>
      <c r="G9" s="73">
        <f>G57</f>
        <v>0</v>
      </c>
      <c r="H9" s="109">
        <f>H57</f>
        <v>0</v>
      </c>
      <c r="I9" s="111">
        <f t="shared" ref="I9:O9" si="8">I49</f>
        <v>0</v>
      </c>
      <c r="J9" s="16">
        <f t="shared" si="8"/>
        <v>0</v>
      </c>
      <c r="K9" s="16">
        <f t="shared" si="8"/>
        <v>0</v>
      </c>
      <c r="L9" s="70" t="str">
        <f t="shared" si="8"/>
        <v/>
      </c>
      <c r="M9" s="72">
        <f t="shared" si="8"/>
        <v>0</v>
      </c>
      <c r="N9" s="99" t="str">
        <f t="shared" si="8"/>
        <v/>
      </c>
      <c r="O9" s="115">
        <f t="shared" si="8"/>
        <v>0</v>
      </c>
      <c r="P9" s="73">
        <f>P57</f>
        <v>0</v>
      </c>
      <c r="Q9" s="73">
        <f>Q57</f>
        <v>0</v>
      </c>
      <c r="R9" s="73">
        <f>R57</f>
        <v>0</v>
      </c>
      <c r="S9" s="73">
        <f>S57</f>
        <v>0</v>
      </c>
      <c r="T9" s="109">
        <f>T57</f>
        <v>0</v>
      </c>
      <c r="U9" s="111">
        <f t="shared" ref="U9:AA9" si="9">U49</f>
        <v>0</v>
      </c>
      <c r="V9" s="16">
        <f t="shared" si="9"/>
        <v>0</v>
      </c>
      <c r="W9" s="16">
        <f t="shared" si="9"/>
        <v>0</v>
      </c>
      <c r="X9" s="70" t="str">
        <f t="shared" si="9"/>
        <v/>
      </c>
      <c r="Y9" s="72">
        <f t="shared" si="9"/>
        <v>0</v>
      </c>
      <c r="Z9" s="71" t="str">
        <f t="shared" si="9"/>
        <v/>
      </c>
      <c r="AA9" s="73">
        <f t="shared" si="9"/>
        <v>0</v>
      </c>
      <c r="AB9" s="73">
        <f>AB57</f>
        <v>0</v>
      </c>
      <c r="AC9" s="73">
        <f>AC57</f>
        <v>0</v>
      </c>
      <c r="AD9" s="73">
        <f>AD57</f>
        <v>0</v>
      </c>
      <c r="AE9" s="73">
        <f>AE57</f>
        <v>0</v>
      </c>
      <c r="AF9" s="109">
        <f>AF57</f>
        <v>0</v>
      </c>
      <c r="AG9" s="111">
        <f t="shared" ref="AG9:AM9" si="10">AG49</f>
        <v>0</v>
      </c>
      <c r="AH9" s="16">
        <f t="shared" si="10"/>
        <v>0</v>
      </c>
      <c r="AI9" s="16">
        <f t="shared" si="10"/>
        <v>0</v>
      </c>
      <c r="AJ9" s="70" t="str">
        <f t="shared" si="10"/>
        <v/>
      </c>
      <c r="AK9" s="72">
        <f t="shared" si="10"/>
        <v>0</v>
      </c>
      <c r="AL9" s="99" t="str">
        <f t="shared" si="10"/>
        <v/>
      </c>
      <c r="AM9" s="115">
        <f t="shared" si="10"/>
        <v>0</v>
      </c>
      <c r="AN9" s="73">
        <f>AN57</f>
        <v>0</v>
      </c>
      <c r="AO9" s="73">
        <f>AO57</f>
        <v>0</v>
      </c>
      <c r="AP9" s="73">
        <f>AP57</f>
        <v>0</v>
      </c>
      <c r="AQ9" s="73">
        <f>AQ57</f>
        <v>0</v>
      </c>
      <c r="AR9" s="109">
        <f>AR57</f>
        <v>0</v>
      </c>
      <c r="AS9" s="111">
        <f t="shared" ref="AS9:BD9" si="11">AS49</f>
        <v>0</v>
      </c>
      <c r="AT9" s="16">
        <f t="shared" si="11"/>
        <v>0</v>
      </c>
      <c r="AU9" s="16">
        <f t="shared" si="11"/>
        <v>0</v>
      </c>
      <c r="AV9" s="70" t="str">
        <f t="shared" si="11"/>
        <v/>
      </c>
      <c r="AW9" s="72">
        <f t="shared" si="11"/>
        <v>0</v>
      </c>
      <c r="AX9" s="99" t="str">
        <f t="shared" si="11"/>
        <v/>
      </c>
      <c r="AY9" s="119">
        <f t="shared" si="11"/>
        <v>0</v>
      </c>
      <c r="AZ9" s="75">
        <f t="shared" si="11"/>
        <v>0</v>
      </c>
      <c r="BA9" s="77">
        <f t="shared" si="11"/>
        <v>0</v>
      </c>
      <c r="BB9" s="76" t="str">
        <f t="shared" si="11"/>
        <v/>
      </c>
      <c r="BC9" s="100">
        <f t="shared" si="11"/>
        <v>0</v>
      </c>
      <c r="BD9" s="121" t="str">
        <f t="shared" si="11"/>
        <v/>
      </c>
      <c r="BE9" s="102"/>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row>
    <row r="10" spans="1:118" ht="18" customHeight="1" x14ac:dyDescent="0.2">
      <c r="A10" s="1"/>
      <c r="B10" s="69" t="str">
        <f>B51</f>
        <v>Tools and Technology</v>
      </c>
      <c r="C10" s="73">
        <f>C57</f>
        <v>0</v>
      </c>
      <c r="D10" s="73">
        <f>D65</f>
        <v>0</v>
      </c>
      <c r="E10" s="73">
        <f>E65</f>
        <v>0</v>
      </c>
      <c r="F10" s="73">
        <f>F65</f>
        <v>0</v>
      </c>
      <c r="G10" s="73">
        <f>G65</f>
        <v>0</v>
      </c>
      <c r="H10" s="109">
        <f>H65</f>
        <v>0</v>
      </c>
      <c r="I10" s="111">
        <f t="shared" ref="I10:O10" si="12">I57</f>
        <v>0</v>
      </c>
      <c r="J10" s="16">
        <f t="shared" si="12"/>
        <v>0</v>
      </c>
      <c r="K10" s="16">
        <f t="shared" si="12"/>
        <v>0</v>
      </c>
      <c r="L10" s="70" t="str">
        <f t="shared" si="12"/>
        <v/>
      </c>
      <c r="M10" s="72">
        <f t="shared" si="12"/>
        <v>0</v>
      </c>
      <c r="N10" s="99" t="str">
        <f t="shared" si="12"/>
        <v/>
      </c>
      <c r="O10" s="115">
        <f t="shared" si="12"/>
        <v>0</v>
      </c>
      <c r="P10" s="73">
        <f>P65</f>
        <v>0</v>
      </c>
      <c r="Q10" s="73">
        <f>Q65</f>
        <v>0</v>
      </c>
      <c r="R10" s="73">
        <f>R65</f>
        <v>0</v>
      </c>
      <c r="S10" s="73">
        <f>S65</f>
        <v>0</v>
      </c>
      <c r="T10" s="109">
        <f>T65</f>
        <v>0</v>
      </c>
      <c r="U10" s="111">
        <f t="shared" ref="U10:AA10" si="13">U57</f>
        <v>0</v>
      </c>
      <c r="V10" s="16">
        <f t="shared" si="13"/>
        <v>0</v>
      </c>
      <c r="W10" s="16">
        <f t="shared" si="13"/>
        <v>0</v>
      </c>
      <c r="X10" s="70" t="str">
        <f t="shared" si="13"/>
        <v/>
      </c>
      <c r="Y10" s="72">
        <f t="shared" si="13"/>
        <v>0</v>
      </c>
      <c r="Z10" s="71" t="str">
        <f t="shared" si="13"/>
        <v/>
      </c>
      <c r="AA10" s="73">
        <f t="shared" si="13"/>
        <v>0</v>
      </c>
      <c r="AB10" s="73">
        <f>AB65</f>
        <v>0</v>
      </c>
      <c r="AC10" s="73">
        <f>AC65</f>
        <v>0</v>
      </c>
      <c r="AD10" s="73">
        <f>AD65</f>
        <v>0</v>
      </c>
      <c r="AE10" s="73">
        <f>AE65</f>
        <v>0</v>
      </c>
      <c r="AF10" s="109">
        <f>AF65</f>
        <v>0</v>
      </c>
      <c r="AG10" s="111">
        <f t="shared" ref="AG10:AM10" si="14">AG57</f>
        <v>0</v>
      </c>
      <c r="AH10" s="16">
        <f t="shared" si="14"/>
        <v>0</v>
      </c>
      <c r="AI10" s="16">
        <f t="shared" si="14"/>
        <v>0</v>
      </c>
      <c r="AJ10" s="70" t="str">
        <f t="shared" si="14"/>
        <v/>
      </c>
      <c r="AK10" s="72">
        <f t="shared" si="14"/>
        <v>0</v>
      </c>
      <c r="AL10" s="99" t="str">
        <f t="shared" si="14"/>
        <v/>
      </c>
      <c r="AM10" s="115">
        <f t="shared" si="14"/>
        <v>0</v>
      </c>
      <c r="AN10" s="73">
        <f>AN65</f>
        <v>0</v>
      </c>
      <c r="AO10" s="73">
        <f>AO65</f>
        <v>0</v>
      </c>
      <c r="AP10" s="73">
        <f>AP65</f>
        <v>0</v>
      </c>
      <c r="AQ10" s="73">
        <f>AQ65</f>
        <v>0</v>
      </c>
      <c r="AR10" s="109">
        <f>AR65</f>
        <v>0</v>
      </c>
      <c r="AS10" s="111">
        <f t="shared" ref="AS10:BD10" si="15">AS57</f>
        <v>0</v>
      </c>
      <c r="AT10" s="16">
        <f t="shared" si="15"/>
        <v>0</v>
      </c>
      <c r="AU10" s="16">
        <f t="shared" si="15"/>
        <v>0</v>
      </c>
      <c r="AV10" s="70" t="str">
        <f t="shared" si="15"/>
        <v/>
      </c>
      <c r="AW10" s="72">
        <f t="shared" si="15"/>
        <v>0</v>
      </c>
      <c r="AX10" s="99" t="str">
        <f t="shared" si="15"/>
        <v/>
      </c>
      <c r="AY10" s="119">
        <f t="shared" si="15"/>
        <v>0</v>
      </c>
      <c r="AZ10" s="75">
        <f t="shared" si="15"/>
        <v>0</v>
      </c>
      <c r="BA10" s="77">
        <f t="shared" si="15"/>
        <v>0</v>
      </c>
      <c r="BB10" s="76" t="str">
        <f t="shared" si="15"/>
        <v/>
      </c>
      <c r="BC10" s="100">
        <f t="shared" si="15"/>
        <v>0</v>
      </c>
      <c r="BD10" s="121" t="str">
        <f t="shared" si="15"/>
        <v/>
      </c>
      <c r="BE10" s="102"/>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row>
    <row r="11" spans="1:118" ht="18" customHeight="1" x14ac:dyDescent="0.2">
      <c r="A11" s="1"/>
      <c r="B11" s="68" t="str">
        <f>B59</f>
        <v>Team and Operations</v>
      </c>
      <c r="C11" s="73">
        <f>C65</f>
        <v>0</v>
      </c>
      <c r="D11" s="73">
        <f>D73</f>
        <v>0</v>
      </c>
      <c r="E11" s="73">
        <f>E73</f>
        <v>0</v>
      </c>
      <c r="F11" s="73">
        <f>F73</f>
        <v>0</v>
      </c>
      <c r="G11" s="73">
        <f>G73</f>
        <v>0</v>
      </c>
      <c r="H11" s="109">
        <f>H73</f>
        <v>0</v>
      </c>
      <c r="I11" s="111">
        <f t="shared" ref="I11:O11" si="16">I65</f>
        <v>0</v>
      </c>
      <c r="J11" s="16">
        <f t="shared" si="16"/>
        <v>0</v>
      </c>
      <c r="K11" s="16">
        <f t="shared" si="16"/>
        <v>0</v>
      </c>
      <c r="L11" s="70" t="str">
        <f t="shared" si="16"/>
        <v/>
      </c>
      <c r="M11" s="72">
        <f t="shared" si="16"/>
        <v>0</v>
      </c>
      <c r="N11" s="99" t="str">
        <f t="shared" si="16"/>
        <v/>
      </c>
      <c r="O11" s="115">
        <f t="shared" si="16"/>
        <v>0</v>
      </c>
      <c r="P11" s="73">
        <f>P73</f>
        <v>0</v>
      </c>
      <c r="Q11" s="73">
        <f>Q73</f>
        <v>0</v>
      </c>
      <c r="R11" s="73">
        <f>R73</f>
        <v>0</v>
      </c>
      <c r="S11" s="73">
        <f>S73</f>
        <v>0</v>
      </c>
      <c r="T11" s="109">
        <f>T73</f>
        <v>0</v>
      </c>
      <c r="U11" s="111">
        <f t="shared" ref="U11:AA11" si="17">U65</f>
        <v>0</v>
      </c>
      <c r="V11" s="16">
        <f t="shared" si="17"/>
        <v>0</v>
      </c>
      <c r="W11" s="16">
        <f t="shared" si="17"/>
        <v>0</v>
      </c>
      <c r="X11" s="70" t="str">
        <f t="shared" si="17"/>
        <v/>
      </c>
      <c r="Y11" s="72">
        <f t="shared" si="17"/>
        <v>0</v>
      </c>
      <c r="Z11" s="71" t="str">
        <f t="shared" si="17"/>
        <v/>
      </c>
      <c r="AA11" s="73">
        <f t="shared" si="17"/>
        <v>0</v>
      </c>
      <c r="AB11" s="73">
        <f>AB73</f>
        <v>0</v>
      </c>
      <c r="AC11" s="73">
        <f>AC73</f>
        <v>0</v>
      </c>
      <c r="AD11" s="73">
        <f>AD73</f>
        <v>0</v>
      </c>
      <c r="AE11" s="73">
        <f>AE73</f>
        <v>0</v>
      </c>
      <c r="AF11" s="109">
        <f>AF73</f>
        <v>0</v>
      </c>
      <c r="AG11" s="111">
        <f t="shared" ref="AG11:AM11" si="18">AG65</f>
        <v>0</v>
      </c>
      <c r="AH11" s="16">
        <f t="shared" si="18"/>
        <v>0</v>
      </c>
      <c r="AI11" s="16">
        <f t="shared" si="18"/>
        <v>0</v>
      </c>
      <c r="AJ11" s="70" t="str">
        <f t="shared" si="18"/>
        <v/>
      </c>
      <c r="AK11" s="72">
        <f t="shared" si="18"/>
        <v>0</v>
      </c>
      <c r="AL11" s="99" t="str">
        <f t="shared" si="18"/>
        <v/>
      </c>
      <c r="AM11" s="115">
        <f t="shared" si="18"/>
        <v>0</v>
      </c>
      <c r="AN11" s="73">
        <f>AN73</f>
        <v>0</v>
      </c>
      <c r="AO11" s="73">
        <f>AO73</f>
        <v>0</v>
      </c>
      <c r="AP11" s="73">
        <f>AP73</f>
        <v>0</v>
      </c>
      <c r="AQ11" s="73">
        <f>AQ73</f>
        <v>0</v>
      </c>
      <c r="AR11" s="109">
        <f>AR73</f>
        <v>0</v>
      </c>
      <c r="AS11" s="111">
        <f t="shared" ref="AS11:BD11" si="19">AS65</f>
        <v>0</v>
      </c>
      <c r="AT11" s="16">
        <f t="shared" si="19"/>
        <v>0</v>
      </c>
      <c r="AU11" s="16">
        <f t="shared" si="19"/>
        <v>0</v>
      </c>
      <c r="AV11" s="70" t="str">
        <f t="shared" si="19"/>
        <v/>
      </c>
      <c r="AW11" s="72">
        <f t="shared" si="19"/>
        <v>0</v>
      </c>
      <c r="AX11" s="99" t="str">
        <f t="shared" si="19"/>
        <v/>
      </c>
      <c r="AY11" s="119">
        <f t="shared" si="19"/>
        <v>0</v>
      </c>
      <c r="AZ11" s="75">
        <f t="shared" si="19"/>
        <v>0</v>
      </c>
      <c r="BA11" s="77">
        <f t="shared" si="19"/>
        <v>0</v>
      </c>
      <c r="BB11" s="76" t="str">
        <f t="shared" si="19"/>
        <v/>
      </c>
      <c r="BC11" s="100">
        <f t="shared" si="19"/>
        <v>0</v>
      </c>
      <c r="BD11" s="121" t="str">
        <f t="shared" si="19"/>
        <v/>
      </c>
      <c r="BE11" s="102"/>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row>
    <row r="12" spans="1:118" ht="18" customHeight="1" x14ac:dyDescent="0.2">
      <c r="A12" s="1"/>
      <c r="B12" s="68" t="str">
        <f>B67</f>
        <v>Other Marketing Expenses</v>
      </c>
      <c r="C12" s="73">
        <f>C73</f>
        <v>0</v>
      </c>
      <c r="D12" s="73">
        <f t="shared" ref="D12:H12" si="20">D73</f>
        <v>0</v>
      </c>
      <c r="E12" s="73">
        <f t="shared" si="20"/>
        <v>0</v>
      </c>
      <c r="F12" s="73">
        <f t="shared" si="20"/>
        <v>0</v>
      </c>
      <c r="G12" s="73">
        <f t="shared" si="20"/>
        <v>0</v>
      </c>
      <c r="H12" s="109">
        <f t="shared" si="20"/>
        <v>0</v>
      </c>
      <c r="I12" s="111">
        <f t="shared" ref="I12:O12" si="21">I73</f>
        <v>0</v>
      </c>
      <c r="J12" s="16">
        <f t="shared" si="21"/>
        <v>0</v>
      </c>
      <c r="K12" s="16">
        <f t="shared" si="21"/>
        <v>0</v>
      </c>
      <c r="L12" s="70" t="str">
        <f t="shared" si="21"/>
        <v/>
      </c>
      <c r="M12" s="72">
        <f t="shared" si="21"/>
        <v>0</v>
      </c>
      <c r="N12" s="99" t="str">
        <f t="shared" si="21"/>
        <v/>
      </c>
      <c r="O12" s="115">
        <f t="shared" si="21"/>
        <v>0</v>
      </c>
      <c r="P12" s="73">
        <f t="shared" ref="P12:T12" si="22">P73</f>
        <v>0</v>
      </c>
      <c r="Q12" s="73">
        <f t="shared" si="22"/>
        <v>0</v>
      </c>
      <c r="R12" s="73">
        <f t="shared" si="22"/>
        <v>0</v>
      </c>
      <c r="S12" s="73">
        <f t="shared" si="22"/>
        <v>0</v>
      </c>
      <c r="T12" s="109">
        <f t="shared" si="22"/>
        <v>0</v>
      </c>
      <c r="U12" s="111">
        <f t="shared" ref="U12:AA12" si="23">U73</f>
        <v>0</v>
      </c>
      <c r="V12" s="16">
        <f t="shared" si="23"/>
        <v>0</v>
      </c>
      <c r="W12" s="16">
        <f t="shared" si="23"/>
        <v>0</v>
      </c>
      <c r="X12" s="70" t="str">
        <f t="shared" si="23"/>
        <v/>
      </c>
      <c r="Y12" s="72">
        <f t="shared" si="23"/>
        <v>0</v>
      </c>
      <c r="Z12" s="71" t="str">
        <f t="shared" si="23"/>
        <v/>
      </c>
      <c r="AA12" s="73">
        <f t="shared" si="23"/>
        <v>0</v>
      </c>
      <c r="AB12" s="73">
        <f t="shared" ref="AB12:AF12" si="24">AB73</f>
        <v>0</v>
      </c>
      <c r="AC12" s="73">
        <f t="shared" si="24"/>
        <v>0</v>
      </c>
      <c r="AD12" s="73">
        <f t="shared" si="24"/>
        <v>0</v>
      </c>
      <c r="AE12" s="73">
        <f t="shared" si="24"/>
        <v>0</v>
      </c>
      <c r="AF12" s="109">
        <f t="shared" si="24"/>
        <v>0</v>
      </c>
      <c r="AG12" s="111">
        <f t="shared" ref="AG12:AM12" si="25">AG73</f>
        <v>0</v>
      </c>
      <c r="AH12" s="16">
        <f t="shared" si="25"/>
        <v>0</v>
      </c>
      <c r="AI12" s="16">
        <f t="shared" si="25"/>
        <v>0</v>
      </c>
      <c r="AJ12" s="70" t="str">
        <f t="shared" si="25"/>
        <v/>
      </c>
      <c r="AK12" s="72">
        <f t="shared" si="25"/>
        <v>0</v>
      </c>
      <c r="AL12" s="99" t="str">
        <f t="shared" si="25"/>
        <v/>
      </c>
      <c r="AM12" s="115">
        <f t="shared" si="25"/>
        <v>0</v>
      </c>
      <c r="AN12" s="73">
        <f t="shared" ref="AN12:AR12" si="26">AN73</f>
        <v>0</v>
      </c>
      <c r="AO12" s="73">
        <f t="shared" si="26"/>
        <v>0</v>
      </c>
      <c r="AP12" s="73">
        <f t="shared" si="26"/>
        <v>0</v>
      </c>
      <c r="AQ12" s="73">
        <f t="shared" si="26"/>
        <v>0</v>
      </c>
      <c r="AR12" s="109">
        <f t="shared" si="26"/>
        <v>0</v>
      </c>
      <c r="AS12" s="111">
        <f t="shared" ref="AS12:BD12" si="27">AS73</f>
        <v>0</v>
      </c>
      <c r="AT12" s="16">
        <f t="shared" si="27"/>
        <v>0</v>
      </c>
      <c r="AU12" s="16">
        <f t="shared" si="27"/>
        <v>0</v>
      </c>
      <c r="AV12" s="70" t="str">
        <f t="shared" si="27"/>
        <v/>
      </c>
      <c r="AW12" s="72">
        <f t="shared" si="27"/>
        <v>0</v>
      </c>
      <c r="AX12" s="99" t="str">
        <f t="shared" si="27"/>
        <v/>
      </c>
      <c r="AY12" s="119">
        <f t="shared" si="27"/>
        <v>0</v>
      </c>
      <c r="AZ12" s="75">
        <f t="shared" si="27"/>
        <v>0</v>
      </c>
      <c r="BA12" s="77">
        <f t="shared" si="27"/>
        <v>0</v>
      </c>
      <c r="BB12" s="76" t="str">
        <f t="shared" si="27"/>
        <v/>
      </c>
      <c r="BC12" s="100">
        <f t="shared" si="27"/>
        <v>0</v>
      </c>
      <c r="BD12" s="121" t="str">
        <f t="shared" si="27"/>
        <v/>
      </c>
      <c r="BE12" s="102"/>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row>
    <row r="13" spans="1:118" ht="32.1" customHeight="1" x14ac:dyDescent="0.2">
      <c r="A13" s="1"/>
      <c r="B13" s="67" t="s">
        <v>62</v>
      </c>
      <c r="C13" s="66">
        <f t="shared" ref="C13:J13" si="28">SUM(C6:C12)</f>
        <v>0</v>
      </c>
      <c r="D13" s="66">
        <f t="shared" si="28"/>
        <v>0</v>
      </c>
      <c r="E13" s="66">
        <f t="shared" si="28"/>
        <v>0</v>
      </c>
      <c r="F13" s="66">
        <f t="shared" si="28"/>
        <v>0</v>
      </c>
      <c r="G13" s="66">
        <f t="shared" si="28"/>
        <v>0</v>
      </c>
      <c r="H13" s="110">
        <f t="shared" si="28"/>
        <v>0</v>
      </c>
      <c r="I13" s="112">
        <f t="shared" si="28"/>
        <v>0</v>
      </c>
      <c r="J13" s="63">
        <f t="shared" si="28"/>
        <v>0</v>
      </c>
      <c r="K13" s="145">
        <f t="shared" ref="K13" si="29">J13-I13</f>
        <v>0</v>
      </c>
      <c r="L13" s="64" t="str">
        <f>IFERROR((J13-I13)/I13,"")</f>
        <v/>
      </c>
      <c r="M13" s="65">
        <f>SUM(M6:M12)</f>
        <v>0</v>
      </c>
      <c r="N13" s="101" t="str">
        <f t="shared" ref="N13" si="30">IFERROR(J13/M13,"")</f>
        <v/>
      </c>
      <c r="O13" s="116">
        <f t="shared" ref="O13:V13" si="31">SUM(O6:O12)</f>
        <v>0</v>
      </c>
      <c r="P13" s="66">
        <f t="shared" si="31"/>
        <v>0</v>
      </c>
      <c r="Q13" s="66">
        <f t="shared" si="31"/>
        <v>0</v>
      </c>
      <c r="R13" s="66">
        <f t="shared" si="31"/>
        <v>0</v>
      </c>
      <c r="S13" s="66">
        <f t="shared" si="31"/>
        <v>0</v>
      </c>
      <c r="T13" s="110">
        <f t="shared" si="31"/>
        <v>0</v>
      </c>
      <c r="U13" s="112">
        <f t="shared" si="31"/>
        <v>0</v>
      </c>
      <c r="V13" s="63">
        <f t="shared" si="31"/>
        <v>0</v>
      </c>
      <c r="W13" s="145">
        <f t="shared" ref="W13" si="32">V13-U13</f>
        <v>0</v>
      </c>
      <c r="X13" s="64" t="str">
        <f>IFERROR((V13-U13)/U13,"")</f>
        <v/>
      </c>
      <c r="Y13" s="65">
        <f>SUM(Y6:Y12)</f>
        <v>0</v>
      </c>
      <c r="Z13" s="62" t="str">
        <f t="shared" ref="Z13" si="33">IFERROR(V13/Y13,"")</f>
        <v/>
      </c>
      <c r="AA13" s="66">
        <f t="shared" ref="AA13:AH13" si="34">SUM(AA6:AA12)</f>
        <v>0</v>
      </c>
      <c r="AB13" s="66">
        <f t="shared" si="34"/>
        <v>0</v>
      </c>
      <c r="AC13" s="66">
        <f t="shared" si="34"/>
        <v>0</v>
      </c>
      <c r="AD13" s="66">
        <f t="shared" si="34"/>
        <v>0</v>
      </c>
      <c r="AE13" s="66">
        <f t="shared" si="34"/>
        <v>0</v>
      </c>
      <c r="AF13" s="110">
        <f t="shared" si="34"/>
        <v>0</v>
      </c>
      <c r="AG13" s="112">
        <f t="shared" si="34"/>
        <v>0</v>
      </c>
      <c r="AH13" s="63">
        <f t="shared" si="34"/>
        <v>0</v>
      </c>
      <c r="AI13" s="145">
        <f t="shared" ref="AI13" si="35">AH13-AG13</f>
        <v>0</v>
      </c>
      <c r="AJ13" s="64" t="str">
        <f>IFERROR((AH13-AG13)/AG13,"")</f>
        <v/>
      </c>
      <c r="AK13" s="65">
        <f>SUM(AK6:AK12)</f>
        <v>0</v>
      </c>
      <c r="AL13" s="101" t="str">
        <f t="shared" ref="AL13" si="36">IFERROR(AH13/AK13,"")</f>
        <v/>
      </c>
      <c r="AM13" s="116">
        <f t="shared" ref="AM13:AT13" si="37">SUM(AM6:AM12)</f>
        <v>0</v>
      </c>
      <c r="AN13" s="66">
        <f t="shared" si="37"/>
        <v>0</v>
      </c>
      <c r="AO13" s="66">
        <f t="shared" si="37"/>
        <v>0</v>
      </c>
      <c r="AP13" s="66">
        <f t="shared" si="37"/>
        <v>0</v>
      </c>
      <c r="AQ13" s="66">
        <f t="shared" si="37"/>
        <v>0</v>
      </c>
      <c r="AR13" s="110">
        <f t="shared" si="37"/>
        <v>0</v>
      </c>
      <c r="AS13" s="112">
        <f t="shared" si="37"/>
        <v>0</v>
      </c>
      <c r="AT13" s="63">
        <f t="shared" si="37"/>
        <v>0</v>
      </c>
      <c r="AU13" s="145">
        <f t="shared" ref="AU13" si="38">AT13-AS13</f>
        <v>0</v>
      </c>
      <c r="AV13" s="64" t="str">
        <f>IFERROR((AT13-AS13)/AS13,"")</f>
        <v/>
      </c>
      <c r="AW13" s="65">
        <f>SUM(AW6:AW12)</f>
        <v>0</v>
      </c>
      <c r="AX13" s="101" t="str">
        <f t="shared" ref="AX13" si="39">IFERROR(AT13/AW13,"")</f>
        <v/>
      </c>
      <c r="AY13" s="128">
        <f t="shared" ref="AY13:BD13" si="40">AY75</f>
        <v>0</v>
      </c>
      <c r="AZ13" s="128">
        <f t="shared" si="40"/>
        <v>0</v>
      </c>
      <c r="BA13" s="129">
        <f t="shared" si="40"/>
        <v>0</v>
      </c>
      <c r="BB13" s="130" t="str">
        <f t="shared" si="40"/>
        <v/>
      </c>
      <c r="BC13" s="131">
        <f t="shared" si="40"/>
        <v>0</v>
      </c>
      <c r="BD13" s="132" t="str">
        <f t="shared" si="40"/>
        <v/>
      </c>
      <c r="BE13" s="140"/>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row>
    <row r="14" spans="1:118" ht="18" customHeight="1" thickBot="1" x14ac:dyDescent="0.3">
      <c r="A14" s="1"/>
      <c r="B14" s="28"/>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74"/>
      <c r="AV14" s="29"/>
      <c r="AW14" s="29"/>
      <c r="AX14" s="29"/>
      <c r="AY14" s="29"/>
      <c r="AZ14" s="29"/>
      <c r="BA14" s="29"/>
      <c r="BB14" s="29"/>
      <c r="BC14" s="29"/>
      <c r="BD14" s="29"/>
      <c r="BE14" s="30"/>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row>
    <row r="15" spans="1:118" ht="5.0999999999999996" customHeight="1" x14ac:dyDescent="0.25">
      <c r="A15" s="1"/>
      <c r="B15" s="105"/>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7"/>
      <c r="AV15" s="106"/>
      <c r="AW15" s="106"/>
      <c r="AX15" s="106"/>
      <c r="AY15" s="106"/>
      <c r="AZ15" s="106"/>
      <c r="BA15" s="106"/>
      <c r="BB15" s="106"/>
      <c r="BC15" s="106"/>
      <c r="BD15" s="106"/>
      <c r="BE15" s="30"/>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row>
    <row r="16" spans="1:118" ht="24.95" customHeight="1" x14ac:dyDescent="0.3">
      <c r="A16" s="1"/>
      <c r="B16" s="31"/>
      <c r="C16" s="31" t="s">
        <v>74</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3"/>
      <c r="BG16" s="3"/>
      <c r="BH16" s="3"/>
      <c r="BI16" s="3"/>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row>
    <row r="17" spans="1:123" ht="45" customHeight="1" x14ac:dyDescent="0.3">
      <c r="A17" s="5"/>
      <c r="B17" s="142" t="s">
        <v>28</v>
      </c>
      <c r="C17" s="149" t="s">
        <v>1</v>
      </c>
      <c r="D17" s="150"/>
      <c r="E17" s="149" t="s">
        <v>2</v>
      </c>
      <c r="F17" s="150"/>
      <c r="G17" s="149" t="s">
        <v>3</v>
      </c>
      <c r="H17" s="162"/>
      <c r="I17" s="151" t="s">
        <v>71</v>
      </c>
      <c r="J17" s="152"/>
      <c r="K17" s="152"/>
      <c r="L17" s="152"/>
      <c r="M17" s="152"/>
      <c r="N17" s="153"/>
      <c r="O17" s="163" t="s">
        <v>4</v>
      </c>
      <c r="P17" s="150"/>
      <c r="Q17" s="149" t="s">
        <v>5</v>
      </c>
      <c r="R17" s="150"/>
      <c r="S17" s="149" t="s">
        <v>6</v>
      </c>
      <c r="T17" s="150"/>
      <c r="U17" s="151" t="s">
        <v>72</v>
      </c>
      <c r="V17" s="152"/>
      <c r="W17" s="152"/>
      <c r="X17" s="152"/>
      <c r="Y17" s="152"/>
      <c r="Z17" s="153"/>
      <c r="AA17" s="149" t="s">
        <v>7</v>
      </c>
      <c r="AB17" s="150"/>
      <c r="AC17" s="149" t="s">
        <v>8</v>
      </c>
      <c r="AD17" s="150"/>
      <c r="AE17" s="149" t="s">
        <v>9</v>
      </c>
      <c r="AF17" s="150"/>
      <c r="AG17" s="151" t="s">
        <v>73</v>
      </c>
      <c r="AH17" s="152"/>
      <c r="AI17" s="152"/>
      <c r="AJ17" s="152"/>
      <c r="AK17" s="152"/>
      <c r="AL17" s="153"/>
      <c r="AM17" s="149" t="s">
        <v>10</v>
      </c>
      <c r="AN17" s="150"/>
      <c r="AO17" s="149" t="s">
        <v>11</v>
      </c>
      <c r="AP17" s="150"/>
      <c r="AQ17" s="149" t="s">
        <v>12</v>
      </c>
      <c r="AR17" s="150"/>
      <c r="AS17" s="151" t="s">
        <v>70</v>
      </c>
      <c r="AT17" s="152"/>
      <c r="AU17" s="152"/>
      <c r="AV17" s="152"/>
      <c r="AW17" s="152"/>
      <c r="AX17" s="153"/>
      <c r="AY17" s="154" t="s">
        <v>16</v>
      </c>
      <c r="AZ17" s="154"/>
      <c r="BA17" s="154"/>
      <c r="BB17" s="154"/>
      <c r="BC17" s="154"/>
      <c r="BD17" s="154"/>
      <c r="BE17" s="11"/>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row>
    <row r="18" spans="1:123" s="10" customFormat="1" ht="32.1" customHeight="1" x14ac:dyDescent="0.2">
      <c r="A18" s="9"/>
      <c r="B18" s="32" t="s">
        <v>19</v>
      </c>
      <c r="C18" s="18" t="s">
        <v>65</v>
      </c>
      <c r="D18" s="18" t="s">
        <v>66</v>
      </c>
      <c r="E18" s="18" t="s">
        <v>65</v>
      </c>
      <c r="F18" s="18" t="s">
        <v>66</v>
      </c>
      <c r="G18" s="18" t="s">
        <v>65</v>
      </c>
      <c r="H18" s="18" t="s">
        <v>66</v>
      </c>
      <c r="I18" s="51" t="s">
        <v>65</v>
      </c>
      <c r="J18" s="19" t="s">
        <v>66</v>
      </c>
      <c r="K18" s="19" t="s">
        <v>67</v>
      </c>
      <c r="L18" s="19" t="s">
        <v>68</v>
      </c>
      <c r="M18" s="19" t="s">
        <v>20</v>
      </c>
      <c r="N18" s="56" t="s">
        <v>21</v>
      </c>
      <c r="O18" s="18" t="s">
        <v>65</v>
      </c>
      <c r="P18" s="18" t="s">
        <v>66</v>
      </c>
      <c r="Q18" s="18" t="s">
        <v>65</v>
      </c>
      <c r="R18" s="18" t="s">
        <v>66</v>
      </c>
      <c r="S18" s="18" t="s">
        <v>65</v>
      </c>
      <c r="T18" s="18" t="s">
        <v>66</v>
      </c>
      <c r="U18" s="51" t="s">
        <v>65</v>
      </c>
      <c r="V18" s="19" t="s">
        <v>66</v>
      </c>
      <c r="W18" s="19" t="s">
        <v>67</v>
      </c>
      <c r="X18" s="19" t="s">
        <v>68</v>
      </c>
      <c r="Y18" s="19" t="s">
        <v>20</v>
      </c>
      <c r="Z18" s="56" t="s">
        <v>21</v>
      </c>
      <c r="AA18" s="18" t="s">
        <v>65</v>
      </c>
      <c r="AB18" s="18" t="s">
        <v>66</v>
      </c>
      <c r="AC18" s="18" t="s">
        <v>65</v>
      </c>
      <c r="AD18" s="18" t="s">
        <v>66</v>
      </c>
      <c r="AE18" s="18" t="s">
        <v>65</v>
      </c>
      <c r="AF18" s="18" t="s">
        <v>66</v>
      </c>
      <c r="AG18" s="51" t="s">
        <v>65</v>
      </c>
      <c r="AH18" s="19" t="s">
        <v>66</v>
      </c>
      <c r="AI18" s="19" t="s">
        <v>67</v>
      </c>
      <c r="AJ18" s="19" t="s">
        <v>68</v>
      </c>
      <c r="AK18" s="19" t="s">
        <v>20</v>
      </c>
      <c r="AL18" s="56" t="s">
        <v>21</v>
      </c>
      <c r="AM18" s="18" t="s">
        <v>65</v>
      </c>
      <c r="AN18" s="18" t="s">
        <v>66</v>
      </c>
      <c r="AO18" s="18" t="s">
        <v>65</v>
      </c>
      <c r="AP18" s="18" t="s">
        <v>66</v>
      </c>
      <c r="AQ18" s="18" t="s">
        <v>65</v>
      </c>
      <c r="AR18" s="18" t="s">
        <v>66</v>
      </c>
      <c r="AS18" s="51" t="s">
        <v>65</v>
      </c>
      <c r="AT18" s="19" t="s">
        <v>66</v>
      </c>
      <c r="AU18" s="19" t="s">
        <v>67</v>
      </c>
      <c r="AV18" s="19" t="s">
        <v>68</v>
      </c>
      <c r="AW18" s="19" t="s">
        <v>20</v>
      </c>
      <c r="AX18" s="56" t="s">
        <v>21</v>
      </c>
      <c r="AY18" s="84" t="s">
        <v>65</v>
      </c>
      <c r="AZ18" s="85" t="s">
        <v>66</v>
      </c>
      <c r="BA18" s="85" t="s">
        <v>67</v>
      </c>
      <c r="BB18" s="85" t="s">
        <v>68</v>
      </c>
      <c r="BC18" s="85" t="s">
        <v>20</v>
      </c>
      <c r="BD18" s="86" t="s">
        <v>21</v>
      </c>
      <c r="BE18" s="133" t="s">
        <v>26</v>
      </c>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1:123" ht="18" customHeight="1" x14ac:dyDescent="0.2">
      <c r="A19" s="1"/>
      <c r="B19" s="27" t="s">
        <v>29</v>
      </c>
      <c r="C19" s="20"/>
      <c r="D19" s="20"/>
      <c r="E19" s="20"/>
      <c r="F19" s="20"/>
      <c r="G19" s="20"/>
      <c r="H19" s="46"/>
      <c r="I19" s="52"/>
      <c r="J19" s="20"/>
      <c r="K19" s="20"/>
      <c r="L19" s="20"/>
      <c r="M19" s="20"/>
      <c r="N19" s="57"/>
      <c r="O19" s="20"/>
      <c r="P19" s="20"/>
      <c r="Q19" s="20"/>
      <c r="R19" s="20"/>
      <c r="S19" s="20"/>
      <c r="T19" s="46"/>
      <c r="U19" s="52"/>
      <c r="V19" s="20"/>
      <c r="W19" s="20"/>
      <c r="X19" s="20"/>
      <c r="Y19" s="20"/>
      <c r="Z19" s="57"/>
      <c r="AA19" s="20"/>
      <c r="AB19" s="20"/>
      <c r="AC19" s="20"/>
      <c r="AD19" s="20"/>
      <c r="AE19" s="20"/>
      <c r="AF19" s="46"/>
      <c r="AG19" s="52"/>
      <c r="AH19" s="20"/>
      <c r="AI19" s="20"/>
      <c r="AJ19" s="20"/>
      <c r="AK19" s="20"/>
      <c r="AL19" s="57"/>
      <c r="AM19" s="20"/>
      <c r="AN19" s="20"/>
      <c r="AO19" s="20"/>
      <c r="AP19" s="20"/>
      <c r="AQ19" s="20"/>
      <c r="AR19" s="46"/>
      <c r="AS19" s="52"/>
      <c r="AT19" s="20"/>
      <c r="AU19" s="20"/>
      <c r="AV19" s="20"/>
      <c r="AW19" s="20"/>
      <c r="AX19" s="57"/>
      <c r="AY19" s="90"/>
      <c r="AZ19" s="90"/>
      <c r="BA19" s="91"/>
      <c r="BB19" s="91"/>
      <c r="BC19" s="92"/>
      <c r="BD19" s="123"/>
      <c r="BE19" s="134"/>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row>
    <row r="20" spans="1:123" ht="18" customHeight="1" x14ac:dyDescent="0.2">
      <c r="A20" s="1"/>
      <c r="B20" s="143" t="s">
        <v>30</v>
      </c>
      <c r="C20" s="14">
        <v>0</v>
      </c>
      <c r="D20" s="14">
        <v>0</v>
      </c>
      <c r="E20" s="14">
        <v>0</v>
      </c>
      <c r="F20" s="14">
        <v>0</v>
      </c>
      <c r="G20" s="14">
        <v>0</v>
      </c>
      <c r="H20" s="47">
        <v>0</v>
      </c>
      <c r="I20" s="53">
        <f t="shared" ref="I20:J20" si="41">SUM(C20,E20,G20)</f>
        <v>0</v>
      </c>
      <c r="J20" s="22">
        <f t="shared" si="41"/>
        <v>0</v>
      </c>
      <c r="K20" s="16">
        <f>J20-I20</f>
        <v>0</v>
      </c>
      <c r="L20" s="23" t="str">
        <f>IFERROR((J20-I20)/I20,"")</f>
        <v/>
      </c>
      <c r="M20" s="24">
        <v>0</v>
      </c>
      <c r="N20" s="58" t="str">
        <f>IFERROR(J20/M20,"")</f>
        <v/>
      </c>
      <c r="O20" s="14">
        <v>0</v>
      </c>
      <c r="P20" s="14">
        <v>0</v>
      </c>
      <c r="Q20" s="14">
        <v>0</v>
      </c>
      <c r="R20" s="14">
        <v>0</v>
      </c>
      <c r="S20" s="14">
        <v>0</v>
      </c>
      <c r="T20" s="47">
        <v>0</v>
      </c>
      <c r="U20" s="53">
        <f t="shared" ref="U20:U24" si="42">SUM(O20,Q20,S20)</f>
        <v>0</v>
      </c>
      <c r="V20" s="22">
        <f t="shared" ref="V20:V24" si="43">SUM(P20,R20,T20)</f>
        <v>0</v>
      </c>
      <c r="W20" s="16">
        <f>V20-U20</f>
        <v>0</v>
      </c>
      <c r="X20" s="23" t="str">
        <f>IFERROR((V20-U20)/U20,"")</f>
        <v/>
      </c>
      <c r="Y20" s="24">
        <v>0</v>
      </c>
      <c r="Z20" s="58" t="str">
        <f>IFERROR(V20/Y20,"")</f>
        <v/>
      </c>
      <c r="AA20" s="14">
        <v>0</v>
      </c>
      <c r="AB20" s="14">
        <v>0</v>
      </c>
      <c r="AC20" s="14">
        <v>0</v>
      </c>
      <c r="AD20" s="14">
        <v>0</v>
      </c>
      <c r="AE20" s="14">
        <v>0</v>
      </c>
      <c r="AF20" s="47">
        <v>0</v>
      </c>
      <c r="AG20" s="53">
        <f t="shared" ref="AG20:AG24" si="44">SUM(AA20,AC20,AE20)</f>
        <v>0</v>
      </c>
      <c r="AH20" s="22">
        <f t="shared" ref="AH20:AH24" si="45">SUM(AB20,AD20,AF20)</f>
        <v>0</v>
      </c>
      <c r="AI20" s="16">
        <f>AH20-AG20</f>
        <v>0</v>
      </c>
      <c r="AJ20" s="23" t="str">
        <f>IFERROR((AH20-AG20)/AG20,"")</f>
        <v/>
      </c>
      <c r="AK20" s="24">
        <v>0</v>
      </c>
      <c r="AL20" s="58" t="str">
        <f>IFERROR(AH20/AK20,"")</f>
        <v/>
      </c>
      <c r="AM20" s="14">
        <v>0</v>
      </c>
      <c r="AN20" s="14">
        <v>0</v>
      </c>
      <c r="AO20" s="14">
        <v>0</v>
      </c>
      <c r="AP20" s="14">
        <v>0</v>
      </c>
      <c r="AQ20" s="14">
        <v>0</v>
      </c>
      <c r="AR20" s="47">
        <v>0</v>
      </c>
      <c r="AS20" s="53">
        <f t="shared" ref="AS20:AS24" si="46">SUM(AM20,AO20,AQ20)</f>
        <v>0</v>
      </c>
      <c r="AT20" s="22">
        <f t="shared" ref="AT20:AT24" si="47">SUM(AN20,AP20,AR20)</f>
        <v>0</v>
      </c>
      <c r="AU20" s="16">
        <f>AT20-AS20</f>
        <v>0</v>
      </c>
      <c r="AV20" s="23" t="str">
        <f>IFERROR((AT20-AS20)/AS20,"")</f>
        <v/>
      </c>
      <c r="AW20" s="24">
        <v>0</v>
      </c>
      <c r="AX20" s="58" t="str">
        <f>IFERROR(AT20/AW20,"")</f>
        <v/>
      </c>
      <c r="AY20" s="25">
        <f t="shared" ref="AY20:AY24" si="48">SUM(I20,U20,AG20,AS20)</f>
        <v>0</v>
      </c>
      <c r="AZ20" s="25">
        <f t="shared" ref="AZ20:AZ24" si="49">SUM(J20,V20,AH20,AT20)</f>
        <v>0</v>
      </c>
      <c r="BA20" s="77">
        <f>AZ20-AY20</f>
        <v>0</v>
      </c>
      <c r="BB20" s="78" t="str">
        <f>IFERROR((AZ20-AY20)/AY20,"")</f>
        <v/>
      </c>
      <c r="BC20" s="79">
        <f>SUM(M20,Y20,AK20,AW20)</f>
        <v>0</v>
      </c>
      <c r="BD20" s="124" t="str">
        <f>IFERROR(AZ20/BC20,"")</f>
        <v/>
      </c>
      <c r="BE20" s="102" t="s">
        <v>69</v>
      </c>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row>
    <row r="21" spans="1:123" ht="18" customHeight="1" x14ac:dyDescent="0.2">
      <c r="A21" s="1"/>
      <c r="B21" s="143" t="s">
        <v>31</v>
      </c>
      <c r="C21" s="14">
        <v>0</v>
      </c>
      <c r="D21" s="14">
        <v>0</v>
      </c>
      <c r="E21" s="14">
        <v>0</v>
      </c>
      <c r="F21" s="14">
        <v>0</v>
      </c>
      <c r="G21" s="14">
        <v>0</v>
      </c>
      <c r="H21" s="47">
        <v>0</v>
      </c>
      <c r="I21" s="53">
        <f t="shared" ref="I21:J21" si="50">SUM(C21,E21,G21)</f>
        <v>0</v>
      </c>
      <c r="J21" s="22">
        <f t="shared" si="50"/>
        <v>0</v>
      </c>
      <c r="K21" s="16">
        <f t="shared" ref="K21:K25" si="51">J21-I21</f>
        <v>0</v>
      </c>
      <c r="L21" s="23" t="str">
        <f t="shared" ref="L21:L25" si="52">IFERROR((J21-I21)/I21,"")</f>
        <v/>
      </c>
      <c r="M21" s="24">
        <v>0</v>
      </c>
      <c r="N21" s="58" t="str">
        <f t="shared" ref="N21:N25" si="53">IFERROR(J21/M21,"")</f>
        <v/>
      </c>
      <c r="O21" s="14">
        <v>0</v>
      </c>
      <c r="P21" s="14">
        <v>0</v>
      </c>
      <c r="Q21" s="14">
        <v>0</v>
      </c>
      <c r="R21" s="14">
        <v>0</v>
      </c>
      <c r="S21" s="14">
        <v>0</v>
      </c>
      <c r="T21" s="47">
        <v>0</v>
      </c>
      <c r="U21" s="53">
        <f t="shared" si="42"/>
        <v>0</v>
      </c>
      <c r="V21" s="22">
        <f t="shared" si="43"/>
        <v>0</v>
      </c>
      <c r="W21" s="16">
        <f t="shared" ref="W21:W25" si="54">V21-U21</f>
        <v>0</v>
      </c>
      <c r="X21" s="23" t="str">
        <f t="shared" ref="X21:X25" si="55">IFERROR((V21-U21)/U21,"")</f>
        <v/>
      </c>
      <c r="Y21" s="24">
        <v>0</v>
      </c>
      <c r="Z21" s="58" t="str">
        <f t="shared" ref="Z21:Z25" si="56">IFERROR(V21/Y21,"")</f>
        <v/>
      </c>
      <c r="AA21" s="14">
        <v>0</v>
      </c>
      <c r="AB21" s="14">
        <v>0</v>
      </c>
      <c r="AC21" s="14">
        <v>0</v>
      </c>
      <c r="AD21" s="14">
        <v>0</v>
      </c>
      <c r="AE21" s="14">
        <v>0</v>
      </c>
      <c r="AF21" s="47">
        <v>0</v>
      </c>
      <c r="AG21" s="53">
        <f t="shared" si="44"/>
        <v>0</v>
      </c>
      <c r="AH21" s="22">
        <f t="shared" si="45"/>
        <v>0</v>
      </c>
      <c r="AI21" s="16">
        <f t="shared" ref="AI21:AI25" si="57">AH21-AG21</f>
        <v>0</v>
      </c>
      <c r="AJ21" s="23" t="str">
        <f t="shared" ref="AJ21:AJ25" si="58">IFERROR((AH21-AG21)/AG21,"")</f>
        <v/>
      </c>
      <c r="AK21" s="24">
        <v>0</v>
      </c>
      <c r="AL21" s="58" t="str">
        <f t="shared" ref="AL21:AL25" si="59">IFERROR(AH21/AK21,"")</f>
        <v/>
      </c>
      <c r="AM21" s="14">
        <v>0</v>
      </c>
      <c r="AN21" s="14">
        <v>0</v>
      </c>
      <c r="AO21" s="14">
        <v>0</v>
      </c>
      <c r="AP21" s="14">
        <v>0</v>
      </c>
      <c r="AQ21" s="14">
        <v>0</v>
      </c>
      <c r="AR21" s="47">
        <v>0</v>
      </c>
      <c r="AS21" s="53">
        <f t="shared" si="46"/>
        <v>0</v>
      </c>
      <c r="AT21" s="22">
        <f t="shared" si="47"/>
        <v>0</v>
      </c>
      <c r="AU21" s="16">
        <f t="shared" ref="AU21:AU25" si="60">AT21-AS21</f>
        <v>0</v>
      </c>
      <c r="AV21" s="23" t="str">
        <f t="shared" ref="AV21:AV25" si="61">IFERROR((AT21-AS21)/AS21,"")</f>
        <v/>
      </c>
      <c r="AW21" s="24">
        <v>0</v>
      </c>
      <c r="AX21" s="58" t="str">
        <f t="shared" ref="AX21:AX25" si="62">IFERROR(AT21/AW21,"")</f>
        <v/>
      </c>
      <c r="AY21" s="25">
        <f t="shared" si="48"/>
        <v>0</v>
      </c>
      <c r="AZ21" s="25">
        <f t="shared" si="49"/>
        <v>0</v>
      </c>
      <c r="BA21" s="77">
        <f t="shared" ref="BA21:BA24" si="63">AZ21-AY21</f>
        <v>0</v>
      </c>
      <c r="BB21" s="78" t="str">
        <f t="shared" ref="BB21:BB25" si="64">IFERROR((AZ21-AY21)/AY21,"")</f>
        <v/>
      </c>
      <c r="BC21" s="79">
        <f t="shared" ref="BC21:BC24" si="65">SUM(M21,Y21,AK21,AW21)</f>
        <v>0</v>
      </c>
      <c r="BD21" s="124" t="str">
        <f t="shared" ref="BD21:BD25" si="66">IFERROR(AZ21/BC21,"")</f>
        <v/>
      </c>
      <c r="BE21" s="102" t="s">
        <v>69</v>
      </c>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row>
    <row r="22" spans="1:123" ht="18" customHeight="1" x14ac:dyDescent="0.2">
      <c r="A22" s="1"/>
      <c r="B22" s="143" t="s">
        <v>32</v>
      </c>
      <c r="C22" s="14">
        <v>0</v>
      </c>
      <c r="D22" s="14">
        <v>0</v>
      </c>
      <c r="E22" s="14">
        <v>0</v>
      </c>
      <c r="F22" s="14">
        <v>0</v>
      </c>
      <c r="G22" s="14">
        <v>0</v>
      </c>
      <c r="H22" s="47">
        <v>0</v>
      </c>
      <c r="I22" s="53">
        <f t="shared" ref="I22:J22" si="67">SUM(C22,E22,G22)</f>
        <v>0</v>
      </c>
      <c r="J22" s="22">
        <f t="shared" si="67"/>
        <v>0</v>
      </c>
      <c r="K22" s="16">
        <f t="shared" si="51"/>
        <v>0</v>
      </c>
      <c r="L22" s="23" t="str">
        <f t="shared" si="52"/>
        <v/>
      </c>
      <c r="M22" s="24">
        <v>0</v>
      </c>
      <c r="N22" s="58" t="str">
        <f t="shared" si="53"/>
        <v/>
      </c>
      <c r="O22" s="14">
        <v>0</v>
      </c>
      <c r="P22" s="14">
        <v>0</v>
      </c>
      <c r="Q22" s="14">
        <v>0</v>
      </c>
      <c r="R22" s="14">
        <v>0</v>
      </c>
      <c r="S22" s="14">
        <v>0</v>
      </c>
      <c r="T22" s="47">
        <v>0</v>
      </c>
      <c r="U22" s="53">
        <f t="shared" si="42"/>
        <v>0</v>
      </c>
      <c r="V22" s="22">
        <f t="shared" si="43"/>
        <v>0</v>
      </c>
      <c r="W22" s="16">
        <f t="shared" si="54"/>
        <v>0</v>
      </c>
      <c r="X22" s="23" t="str">
        <f t="shared" si="55"/>
        <v/>
      </c>
      <c r="Y22" s="24">
        <v>0</v>
      </c>
      <c r="Z22" s="58" t="str">
        <f t="shared" si="56"/>
        <v/>
      </c>
      <c r="AA22" s="14">
        <v>0</v>
      </c>
      <c r="AB22" s="14">
        <v>0</v>
      </c>
      <c r="AC22" s="14">
        <v>0</v>
      </c>
      <c r="AD22" s="14">
        <v>0</v>
      </c>
      <c r="AE22" s="14">
        <v>0</v>
      </c>
      <c r="AF22" s="47">
        <v>0</v>
      </c>
      <c r="AG22" s="53">
        <f t="shared" si="44"/>
        <v>0</v>
      </c>
      <c r="AH22" s="22">
        <f t="shared" si="45"/>
        <v>0</v>
      </c>
      <c r="AI22" s="16">
        <f t="shared" si="57"/>
        <v>0</v>
      </c>
      <c r="AJ22" s="23" t="str">
        <f t="shared" si="58"/>
        <v/>
      </c>
      <c r="AK22" s="24">
        <v>0</v>
      </c>
      <c r="AL22" s="58" t="str">
        <f t="shared" si="59"/>
        <v/>
      </c>
      <c r="AM22" s="14">
        <v>0</v>
      </c>
      <c r="AN22" s="14">
        <v>0</v>
      </c>
      <c r="AO22" s="14">
        <v>0</v>
      </c>
      <c r="AP22" s="14">
        <v>0</v>
      </c>
      <c r="AQ22" s="14">
        <v>0</v>
      </c>
      <c r="AR22" s="47">
        <v>0</v>
      </c>
      <c r="AS22" s="53">
        <f t="shared" si="46"/>
        <v>0</v>
      </c>
      <c r="AT22" s="22">
        <f t="shared" si="47"/>
        <v>0</v>
      </c>
      <c r="AU22" s="16">
        <f t="shared" si="60"/>
        <v>0</v>
      </c>
      <c r="AV22" s="23" t="str">
        <f t="shared" si="61"/>
        <v/>
      </c>
      <c r="AW22" s="24">
        <v>0</v>
      </c>
      <c r="AX22" s="58" t="str">
        <f t="shared" si="62"/>
        <v/>
      </c>
      <c r="AY22" s="25">
        <f t="shared" si="48"/>
        <v>0</v>
      </c>
      <c r="AZ22" s="25">
        <f t="shared" si="49"/>
        <v>0</v>
      </c>
      <c r="BA22" s="77">
        <f t="shared" si="63"/>
        <v>0</v>
      </c>
      <c r="BB22" s="78" t="str">
        <f t="shared" si="64"/>
        <v/>
      </c>
      <c r="BC22" s="79">
        <f t="shared" si="65"/>
        <v>0</v>
      </c>
      <c r="BD22" s="124" t="str">
        <f t="shared" si="66"/>
        <v/>
      </c>
      <c r="BE22" s="102" t="s">
        <v>69</v>
      </c>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row>
    <row r="23" spans="1:123" ht="18" customHeight="1" x14ac:dyDescent="0.2">
      <c r="A23" s="1"/>
      <c r="B23" s="143" t="s">
        <v>33</v>
      </c>
      <c r="C23" s="14">
        <v>0</v>
      </c>
      <c r="D23" s="14">
        <v>0</v>
      </c>
      <c r="E23" s="14">
        <v>0</v>
      </c>
      <c r="F23" s="14">
        <v>0</v>
      </c>
      <c r="G23" s="14">
        <v>0</v>
      </c>
      <c r="H23" s="47">
        <v>0</v>
      </c>
      <c r="I23" s="53">
        <f t="shared" ref="I23:J23" si="68">SUM(C23,E23,G23)</f>
        <v>0</v>
      </c>
      <c r="J23" s="22">
        <f t="shared" si="68"/>
        <v>0</v>
      </c>
      <c r="K23" s="16">
        <f t="shared" si="51"/>
        <v>0</v>
      </c>
      <c r="L23" s="23" t="str">
        <f t="shared" si="52"/>
        <v/>
      </c>
      <c r="M23" s="24">
        <v>0</v>
      </c>
      <c r="N23" s="58" t="str">
        <f t="shared" si="53"/>
        <v/>
      </c>
      <c r="O23" s="14">
        <v>0</v>
      </c>
      <c r="P23" s="14">
        <v>0</v>
      </c>
      <c r="Q23" s="14">
        <v>0</v>
      </c>
      <c r="R23" s="14">
        <v>0</v>
      </c>
      <c r="S23" s="14">
        <v>0</v>
      </c>
      <c r="T23" s="47">
        <v>0</v>
      </c>
      <c r="U23" s="53">
        <f t="shared" si="42"/>
        <v>0</v>
      </c>
      <c r="V23" s="22">
        <f t="shared" si="43"/>
        <v>0</v>
      </c>
      <c r="W23" s="16">
        <f t="shared" si="54"/>
        <v>0</v>
      </c>
      <c r="X23" s="23" t="str">
        <f t="shared" si="55"/>
        <v/>
      </c>
      <c r="Y23" s="24">
        <v>0</v>
      </c>
      <c r="Z23" s="58" t="str">
        <f t="shared" si="56"/>
        <v/>
      </c>
      <c r="AA23" s="14">
        <v>0</v>
      </c>
      <c r="AB23" s="14">
        <v>0</v>
      </c>
      <c r="AC23" s="14">
        <v>0</v>
      </c>
      <c r="AD23" s="14">
        <v>0</v>
      </c>
      <c r="AE23" s="14">
        <v>0</v>
      </c>
      <c r="AF23" s="47">
        <v>0</v>
      </c>
      <c r="AG23" s="53">
        <f t="shared" si="44"/>
        <v>0</v>
      </c>
      <c r="AH23" s="22">
        <f t="shared" si="45"/>
        <v>0</v>
      </c>
      <c r="AI23" s="16">
        <f t="shared" si="57"/>
        <v>0</v>
      </c>
      <c r="AJ23" s="23" t="str">
        <f t="shared" si="58"/>
        <v/>
      </c>
      <c r="AK23" s="24">
        <v>0</v>
      </c>
      <c r="AL23" s="58" t="str">
        <f t="shared" si="59"/>
        <v/>
      </c>
      <c r="AM23" s="14">
        <v>0</v>
      </c>
      <c r="AN23" s="14">
        <v>0</v>
      </c>
      <c r="AO23" s="14">
        <v>0</v>
      </c>
      <c r="AP23" s="14">
        <v>0</v>
      </c>
      <c r="AQ23" s="14">
        <v>0</v>
      </c>
      <c r="AR23" s="47">
        <v>0</v>
      </c>
      <c r="AS23" s="53">
        <f t="shared" si="46"/>
        <v>0</v>
      </c>
      <c r="AT23" s="22">
        <f t="shared" si="47"/>
        <v>0</v>
      </c>
      <c r="AU23" s="16">
        <f t="shared" si="60"/>
        <v>0</v>
      </c>
      <c r="AV23" s="23" t="str">
        <f t="shared" si="61"/>
        <v/>
      </c>
      <c r="AW23" s="24">
        <v>0</v>
      </c>
      <c r="AX23" s="58" t="str">
        <f t="shared" si="62"/>
        <v/>
      </c>
      <c r="AY23" s="25">
        <f t="shared" si="48"/>
        <v>0</v>
      </c>
      <c r="AZ23" s="25">
        <f t="shared" si="49"/>
        <v>0</v>
      </c>
      <c r="BA23" s="77">
        <f t="shared" si="63"/>
        <v>0</v>
      </c>
      <c r="BB23" s="78" t="str">
        <f t="shared" si="64"/>
        <v/>
      </c>
      <c r="BC23" s="79">
        <f t="shared" si="65"/>
        <v>0</v>
      </c>
      <c r="BD23" s="124" t="str">
        <f t="shared" si="66"/>
        <v/>
      </c>
      <c r="BE23" s="102" t="s">
        <v>69</v>
      </c>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row>
    <row r="24" spans="1:123" ht="18" customHeight="1" x14ac:dyDescent="0.2">
      <c r="A24" s="1"/>
      <c r="B24" s="143"/>
      <c r="C24" s="14"/>
      <c r="D24" s="14"/>
      <c r="E24" s="14"/>
      <c r="F24" s="14"/>
      <c r="G24" s="14"/>
      <c r="H24" s="47"/>
      <c r="I24" s="53">
        <f t="shared" ref="I24:J24" si="69">SUM(C24,E24,G24)</f>
        <v>0</v>
      </c>
      <c r="J24" s="22">
        <f t="shared" si="69"/>
        <v>0</v>
      </c>
      <c r="K24" s="16">
        <f t="shared" si="51"/>
        <v>0</v>
      </c>
      <c r="L24" s="23" t="str">
        <f t="shared" si="52"/>
        <v/>
      </c>
      <c r="M24" s="24">
        <v>0</v>
      </c>
      <c r="N24" s="58" t="str">
        <f t="shared" si="53"/>
        <v/>
      </c>
      <c r="O24" s="14"/>
      <c r="P24" s="14"/>
      <c r="Q24" s="14"/>
      <c r="R24" s="14"/>
      <c r="S24" s="14"/>
      <c r="T24" s="47"/>
      <c r="U24" s="53">
        <f t="shared" si="42"/>
        <v>0</v>
      </c>
      <c r="V24" s="22">
        <f t="shared" si="43"/>
        <v>0</v>
      </c>
      <c r="W24" s="16">
        <f t="shared" si="54"/>
        <v>0</v>
      </c>
      <c r="X24" s="23" t="str">
        <f t="shared" si="55"/>
        <v/>
      </c>
      <c r="Y24" s="24">
        <v>0</v>
      </c>
      <c r="Z24" s="58" t="str">
        <f t="shared" si="56"/>
        <v/>
      </c>
      <c r="AA24" s="14"/>
      <c r="AB24" s="14"/>
      <c r="AC24" s="14"/>
      <c r="AD24" s="14"/>
      <c r="AE24" s="14"/>
      <c r="AF24" s="47"/>
      <c r="AG24" s="53">
        <f t="shared" si="44"/>
        <v>0</v>
      </c>
      <c r="AH24" s="22">
        <f t="shared" si="45"/>
        <v>0</v>
      </c>
      <c r="AI24" s="16">
        <f t="shared" si="57"/>
        <v>0</v>
      </c>
      <c r="AJ24" s="23" t="str">
        <f t="shared" si="58"/>
        <v/>
      </c>
      <c r="AK24" s="24">
        <v>0</v>
      </c>
      <c r="AL24" s="58" t="str">
        <f t="shared" si="59"/>
        <v/>
      </c>
      <c r="AM24" s="14"/>
      <c r="AN24" s="14"/>
      <c r="AO24" s="14"/>
      <c r="AP24" s="14"/>
      <c r="AQ24" s="14"/>
      <c r="AR24" s="47"/>
      <c r="AS24" s="53">
        <f t="shared" si="46"/>
        <v>0</v>
      </c>
      <c r="AT24" s="22">
        <f t="shared" si="47"/>
        <v>0</v>
      </c>
      <c r="AU24" s="16">
        <f t="shared" si="60"/>
        <v>0</v>
      </c>
      <c r="AV24" s="23" t="str">
        <f t="shared" si="61"/>
        <v/>
      </c>
      <c r="AW24" s="24">
        <v>0</v>
      </c>
      <c r="AX24" s="58" t="str">
        <f t="shared" si="62"/>
        <v/>
      </c>
      <c r="AY24" s="25">
        <f t="shared" si="48"/>
        <v>0</v>
      </c>
      <c r="AZ24" s="25">
        <f t="shared" si="49"/>
        <v>0</v>
      </c>
      <c r="BA24" s="77">
        <f t="shared" si="63"/>
        <v>0</v>
      </c>
      <c r="BB24" s="78" t="str">
        <f t="shared" si="64"/>
        <v/>
      </c>
      <c r="BC24" s="79">
        <f t="shared" si="65"/>
        <v>0</v>
      </c>
      <c r="BD24" s="124" t="str">
        <f t="shared" si="66"/>
        <v/>
      </c>
      <c r="BE24" s="102" t="s">
        <v>69</v>
      </c>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row>
    <row r="25" spans="1:123" ht="18" customHeight="1" x14ac:dyDescent="0.2">
      <c r="A25" s="1"/>
      <c r="B25" s="138" t="s">
        <v>27</v>
      </c>
      <c r="C25" s="135">
        <f t="shared" ref="C25:J25" si="70">SUM(C20:C24)</f>
        <v>0</v>
      </c>
      <c r="D25" s="135">
        <f t="shared" si="70"/>
        <v>0</v>
      </c>
      <c r="E25" s="135">
        <f t="shared" si="70"/>
        <v>0</v>
      </c>
      <c r="F25" s="135">
        <f t="shared" si="70"/>
        <v>0</v>
      </c>
      <c r="G25" s="135">
        <f t="shared" si="70"/>
        <v>0</v>
      </c>
      <c r="H25" s="136">
        <f t="shared" si="70"/>
        <v>0</v>
      </c>
      <c r="I25" s="54">
        <f t="shared" si="70"/>
        <v>0</v>
      </c>
      <c r="J25" s="21">
        <f t="shared" si="70"/>
        <v>0</v>
      </c>
      <c r="K25" s="17">
        <f t="shared" si="51"/>
        <v>0</v>
      </c>
      <c r="L25" s="44" t="str">
        <f t="shared" si="52"/>
        <v/>
      </c>
      <c r="M25" s="43">
        <f>SUM(M20:M24)</f>
        <v>0</v>
      </c>
      <c r="N25" s="59" t="str">
        <f t="shared" si="53"/>
        <v/>
      </c>
      <c r="O25" s="135">
        <f t="shared" ref="O25:T25" si="71">SUM(O20:O24)</f>
        <v>0</v>
      </c>
      <c r="P25" s="135">
        <f t="shared" si="71"/>
        <v>0</v>
      </c>
      <c r="Q25" s="135">
        <f t="shared" si="71"/>
        <v>0</v>
      </c>
      <c r="R25" s="135">
        <f t="shared" si="71"/>
        <v>0</v>
      </c>
      <c r="S25" s="135">
        <f t="shared" si="71"/>
        <v>0</v>
      </c>
      <c r="T25" s="136">
        <f t="shared" si="71"/>
        <v>0</v>
      </c>
      <c r="U25" s="54">
        <f t="shared" ref="U25:V25" si="72">SUM(U20:U24)</f>
        <v>0</v>
      </c>
      <c r="V25" s="21">
        <f t="shared" si="72"/>
        <v>0</v>
      </c>
      <c r="W25" s="17">
        <f t="shared" si="54"/>
        <v>0</v>
      </c>
      <c r="X25" s="44" t="str">
        <f t="shared" si="55"/>
        <v/>
      </c>
      <c r="Y25" s="43">
        <f>SUM(Y20:Y24)</f>
        <v>0</v>
      </c>
      <c r="Z25" s="59" t="str">
        <f t="shared" si="56"/>
        <v/>
      </c>
      <c r="AA25" s="135">
        <f t="shared" ref="AA25:AF25" si="73">SUM(AA20:AA24)</f>
        <v>0</v>
      </c>
      <c r="AB25" s="135">
        <f t="shared" si="73"/>
        <v>0</v>
      </c>
      <c r="AC25" s="135">
        <f t="shared" si="73"/>
        <v>0</v>
      </c>
      <c r="AD25" s="135">
        <f t="shared" si="73"/>
        <v>0</v>
      </c>
      <c r="AE25" s="135">
        <f t="shared" si="73"/>
        <v>0</v>
      </c>
      <c r="AF25" s="136">
        <f t="shared" si="73"/>
        <v>0</v>
      </c>
      <c r="AG25" s="54">
        <f t="shared" ref="AG25:AH25" si="74">SUM(AG20:AG24)</f>
        <v>0</v>
      </c>
      <c r="AH25" s="21">
        <f t="shared" si="74"/>
        <v>0</v>
      </c>
      <c r="AI25" s="17">
        <f t="shared" si="57"/>
        <v>0</v>
      </c>
      <c r="AJ25" s="44" t="str">
        <f t="shared" si="58"/>
        <v/>
      </c>
      <c r="AK25" s="43">
        <f>SUM(AK20:AK24)</f>
        <v>0</v>
      </c>
      <c r="AL25" s="59" t="str">
        <f t="shared" si="59"/>
        <v/>
      </c>
      <c r="AM25" s="135">
        <f t="shared" ref="AM25:AR25" si="75">SUM(AM20:AM24)</f>
        <v>0</v>
      </c>
      <c r="AN25" s="135">
        <f t="shared" si="75"/>
        <v>0</v>
      </c>
      <c r="AO25" s="135">
        <f t="shared" si="75"/>
        <v>0</v>
      </c>
      <c r="AP25" s="135">
        <f t="shared" si="75"/>
        <v>0</v>
      </c>
      <c r="AQ25" s="135">
        <f t="shared" si="75"/>
        <v>0</v>
      </c>
      <c r="AR25" s="136">
        <f t="shared" si="75"/>
        <v>0</v>
      </c>
      <c r="AS25" s="54">
        <f t="shared" ref="AS25:AT25" si="76">SUM(AS20:AS24)</f>
        <v>0</v>
      </c>
      <c r="AT25" s="21">
        <f t="shared" si="76"/>
        <v>0</v>
      </c>
      <c r="AU25" s="17">
        <f t="shared" si="60"/>
        <v>0</v>
      </c>
      <c r="AV25" s="44" t="str">
        <f t="shared" si="61"/>
        <v/>
      </c>
      <c r="AW25" s="43">
        <f>SUM(AW20:AW24)</f>
        <v>0</v>
      </c>
      <c r="AX25" s="59" t="str">
        <f t="shared" si="62"/>
        <v/>
      </c>
      <c r="AY25" s="87">
        <f>SUM(AY20:AY24)</f>
        <v>0</v>
      </c>
      <c r="AZ25" s="87">
        <f>SUM(AZ20:AZ24)</f>
        <v>0</v>
      </c>
      <c r="BA25" s="17">
        <f t="shared" ref="BA25" si="77">AZ25-AY25</f>
        <v>0</v>
      </c>
      <c r="BB25" s="88" t="str">
        <f t="shared" si="64"/>
        <v/>
      </c>
      <c r="BC25" s="89">
        <f>SUM(BC20:BC24)</f>
        <v>0</v>
      </c>
      <c r="BD25" s="125" t="str">
        <f t="shared" si="66"/>
        <v/>
      </c>
      <c r="BE25" s="137"/>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row>
    <row r="26" spans="1:123" s="40" customFormat="1" ht="18" customHeight="1" x14ac:dyDescent="0.2">
      <c r="A26" s="33"/>
      <c r="B26" s="34"/>
      <c r="C26" s="35"/>
      <c r="D26" s="35"/>
      <c r="E26" s="35"/>
      <c r="F26" s="35"/>
      <c r="G26" s="35"/>
      <c r="H26" s="48"/>
      <c r="I26" s="35"/>
      <c r="J26" s="35"/>
      <c r="K26" s="35"/>
      <c r="L26" s="36"/>
      <c r="M26" s="36"/>
      <c r="N26" s="60"/>
      <c r="O26" s="35"/>
      <c r="P26" s="35"/>
      <c r="Q26" s="35"/>
      <c r="R26" s="35"/>
      <c r="S26" s="35"/>
      <c r="T26" s="48"/>
      <c r="U26" s="35"/>
      <c r="V26" s="35"/>
      <c r="W26" s="35"/>
      <c r="X26" s="36"/>
      <c r="Y26" s="36"/>
      <c r="Z26" s="60"/>
      <c r="AA26" s="35"/>
      <c r="AB26" s="35"/>
      <c r="AC26" s="35"/>
      <c r="AD26" s="35"/>
      <c r="AE26" s="35"/>
      <c r="AF26" s="48"/>
      <c r="AG26" s="35"/>
      <c r="AH26" s="35"/>
      <c r="AI26" s="35"/>
      <c r="AJ26" s="36"/>
      <c r="AK26" s="36"/>
      <c r="AL26" s="60"/>
      <c r="AM26" s="35"/>
      <c r="AN26" s="35"/>
      <c r="AO26" s="35"/>
      <c r="AP26" s="35"/>
      <c r="AQ26" s="35"/>
      <c r="AR26" s="48"/>
      <c r="AS26" s="35"/>
      <c r="AT26" s="35"/>
      <c r="AU26" s="35"/>
      <c r="AV26" s="36"/>
      <c r="AW26" s="36"/>
      <c r="AX26" s="60"/>
      <c r="AY26" s="37"/>
      <c r="AZ26" s="37"/>
      <c r="BA26" s="35"/>
      <c r="BB26" s="36"/>
      <c r="BC26" s="38"/>
      <c r="BD26" s="35"/>
      <c r="BE26" s="39"/>
      <c r="BF26" s="95"/>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7"/>
      <c r="DP26" s="97"/>
      <c r="DQ26" s="97"/>
      <c r="DR26" s="97"/>
      <c r="DS26" s="97"/>
    </row>
    <row r="27" spans="1:123" ht="18" customHeight="1" x14ac:dyDescent="0.2">
      <c r="A27" s="1"/>
      <c r="B27" s="27" t="s">
        <v>34</v>
      </c>
      <c r="C27" s="21"/>
      <c r="D27" s="21"/>
      <c r="E27" s="21"/>
      <c r="F27" s="21"/>
      <c r="G27" s="21"/>
      <c r="H27" s="49"/>
      <c r="I27" s="54"/>
      <c r="J27" s="21"/>
      <c r="K27" s="21"/>
      <c r="L27" s="20"/>
      <c r="M27" s="20"/>
      <c r="N27" s="61"/>
      <c r="O27" s="21"/>
      <c r="P27" s="21"/>
      <c r="Q27" s="21"/>
      <c r="R27" s="21"/>
      <c r="S27" s="21"/>
      <c r="T27" s="49"/>
      <c r="U27" s="54"/>
      <c r="V27" s="21"/>
      <c r="W27" s="21"/>
      <c r="X27" s="20"/>
      <c r="Y27" s="20"/>
      <c r="Z27" s="61"/>
      <c r="AA27" s="21"/>
      <c r="AB27" s="21"/>
      <c r="AC27" s="21"/>
      <c r="AD27" s="21"/>
      <c r="AE27" s="21"/>
      <c r="AF27" s="49"/>
      <c r="AG27" s="54"/>
      <c r="AH27" s="21"/>
      <c r="AI27" s="21"/>
      <c r="AJ27" s="20"/>
      <c r="AK27" s="20"/>
      <c r="AL27" s="61"/>
      <c r="AM27" s="21"/>
      <c r="AN27" s="21"/>
      <c r="AO27" s="21"/>
      <c r="AP27" s="21"/>
      <c r="AQ27" s="21"/>
      <c r="AR27" s="49"/>
      <c r="AS27" s="54"/>
      <c r="AT27" s="21"/>
      <c r="AU27" s="21"/>
      <c r="AV27" s="20"/>
      <c r="AW27" s="20"/>
      <c r="AX27" s="61"/>
      <c r="AY27" s="90"/>
      <c r="AZ27" s="90"/>
      <c r="BA27" s="91"/>
      <c r="BB27" s="91"/>
      <c r="BC27" s="92"/>
      <c r="BD27" s="123"/>
      <c r="BE27" s="134"/>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row>
    <row r="28" spans="1:123" ht="18" customHeight="1" x14ac:dyDescent="0.2">
      <c r="A28" s="1"/>
      <c r="B28" s="143" t="s">
        <v>35</v>
      </c>
      <c r="C28" s="14">
        <v>0</v>
      </c>
      <c r="D28" s="14">
        <v>0</v>
      </c>
      <c r="E28" s="14">
        <v>0</v>
      </c>
      <c r="F28" s="14">
        <v>0</v>
      </c>
      <c r="G28" s="14">
        <v>0</v>
      </c>
      <c r="H28" s="47">
        <v>0</v>
      </c>
      <c r="I28" s="53">
        <f t="shared" ref="I28:I32" si="78">SUM(C28,E28,G28)</f>
        <v>0</v>
      </c>
      <c r="J28" s="22">
        <f t="shared" ref="J28:J32" si="79">SUM(D28,F28,H28)</f>
        <v>0</v>
      </c>
      <c r="K28" s="16">
        <f>J28-I28</f>
        <v>0</v>
      </c>
      <c r="L28" s="23" t="str">
        <f>IFERROR((J28-I28)/I28,"")</f>
        <v/>
      </c>
      <c r="M28" s="24">
        <v>0</v>
      </c>
      <c r="N28" s="58" t="str">
        <f>IFERROR(J28/M28,"")</f>
        <v/>
      </c>
      <c r="O28" s="14">
        <v>0</v>
      </c>
      <c r="P28" s="14">
        <v>0</v>
      </c>
      <c r="Q28" s="14">
        <v>0</v>
      </c>
      <c r="R28" s="14">
        <v>0</v>
      </c>
      <c r="S28" s="14">
        <v>0</v>
      </c>
      <c r="T28" s="47">
        <v>0</v>
      </c>
      <c r="U28" s="53">
        <f t="shared" ref="U28:U32" si="80">SUM(O28,Q28,S28)</f>
        <v>0</v>
      </c>
      <c r="V28" s="22">
        <f t="shared" ref="V28:V32" si="81">SUM(P28,R28,T28)</f>
        <v>0</v>
      </c>
      <c r="W28" s="16">
        <f>V28-U28</f>
        <v>0</v>
      </c>
      <c r="X28" s="23" t="str">
        <f>IFERROR((V28-U28)/U28,"")</f>
        <v/>
      </c>
      <c r="Y28" s="24">
        <v>0</v>
      </c>
      <c r="Z28" s="58" t="str">
        <f>IFERROR(V28/Y28,"")</f>
        <v/>
      </c>
      <c r="AA28" s="14">
        <v>0</v>
      </c>
      <c r="AB28" s="14">
        <v>0</v>
      </c>
      <c r="AC28" s="14">
        <v>0</v>
      </c>
      <c r="AD28" s="14">
        <v>0</v>
      </c>
      <c r="AE28" s="14">
        <v>0</v>
      </c>
      <c r="AF28" s="47">
        <v>0</v>
      </c>
      <c r="AG28" s="53">
        <f t="shared" ref="AG28:AG32" si="82">SUM(AA28,AC28,AE28)</f>
        <v>0</v>
      </c>
      <c r="AH28" s="22">
        <f t="shared" ref="AH28:AH32" si="83">SUM(AB28,AD28,AF28)</f>
        <v>0</v>
      </c>
      <c r="AI28" s="16">
        <f>AH28-AG28</f>
        <v>0</v>
      </c>
      <c r="AJ28" s="23" t="str">
        <f>IFERROR((AH28-AG28)/AG28,"")</f>
        <v/>
      </c>
      <c r="AK28" s="24">
        <v>0</v>
      </c>
      <c r="AL28" s="58" t="str">
        <f>IFERROR(AH28/AK28,"")</f>
        <v/>
      </c>
      <c r="AM28" s="14">
        <v>0</v>
      </c>
      <c r="AN28" s="14">
        <v>0</v>
      </c>
      <c r="AO28" s="14">
        <v>0</v>
      </c>
      <c r="AP28" s="14">
        <v>0</v>
      </c>
      <c r="AQ28" s="14">
        <v>0</v>
      </c>
      <c r="AR28" s="47">
        <v>0</v>
      </c>
      <c r="AS28" s="53">
        <f t="shared" ref="AS28:AS32" si="84">SUM(AM28,AO28,AQ28)</f>
        <v>0</v>
      </c>
      <c r="AT28" s="22">
        <f t="shared" ref="AT28:AT32" si="85">SUM(AN28,AP28,AR28)</f>
        <v>0</v>
      </c>
      <c r="AU28" s="16">
        <f>AT28-AS28</f>
        <v>0</v>
      </c>
      <c r="AV28" s="23" t="str">
        <f>IFERROR((AT28-AS28)/AS28,"")</f>
        <v/>
      </c>
      <c r="AW28" s="24">
        <v>0</v>
      </c>
      <c r="AX28" s="58" t="str">
        <f>IFERROR(AT28/AW28,"")</f>
        <v/>
      </c>
      <c r="AY28" s="25">
        <f t="shared" ref="AY28:AY32" si="86">SUM(I28,U28,AG28,AS28)</f>
        <v>0</v>
      </c>
      <c r="AZ28" s="25">
        <f t="shared" ref="AZ28:AZ32" si="87">SUM(J28,V28,AH28,AT28)</f>
        <v>0</v>
      </c>
      <c r="BA28" s="77">
        <f>AZ28-AY28</f>
        <v>0</v>
      </c>
      <c r="BB28" s="78" t="str">
        <f>IFERROR((AZ28-AY28)/AY28,"")</f>
        <v/>
      </c>
      <c r="BC28" s="79">
        <f>SUM(M28,Y28,AK28,AW28)</f>
        <v>0</v>
      </c>
      <c r="BD28" s="124" t="str">
        <f>IFERROR(AZ28/BC28,"")</f>
        <v/>
      </c>
      <c r="BE28" s="102" t="s">
        <v>69</v>
      </c>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row>
    <row r="29" spans="1:123" ht="18" customHeight="1" x14ac:dyDescent="0.2">
      <c r="A29" s="1"/>
      <c r="B29" s="143" t="s">
        <v>36</v>
      </c>
      <c r="C29" s="14">
        <v>0</v>
      </c>
      <c r="D29" s="14">
        <v>0</v>
      </c>
      <c r="E29" s="14">
        <v>0</v>
      </c>
      <c r="F29" s="14">
        <v>0</v>
      </c>
      <c r="G29" s="14">
        <v>0</v>
      </c>
      <c r="H29" s="47">
        <v>0</v>
      </c>
      <c r="I29" s="53">
        <f t="shared" si="78"/>
        <v>0</v>
      </c>
      <c r="J29" s="22">
        <f t="shared" si="79"/>
        <v>0</v>
      </c>
      <c r="K29" s="16">
        <f t="shared" ref="K29:K33" si="88">J29-I29</f>
        <v>0</v>
      </c>
      <c r="L29" s="23" t="str">
        <f t="shared" ref="L29:L33" si="89">IFERROR((J29-I29)/I29,"")</f>
        <v/>
      </c>
      <c r="M29" s="24">
        <v>0</v>
      </c>
      <c r="N29" s="58" t="str">
        <f t="shared" ref="N29:N33" si="90">IFERROR(J29/M29,"")</f>
        <v/>
      </c>
      <c r="O29" s="14">
        <v>0</v>
      </c>
      <c r="P29" s="14">
        <v>0</v>
      </c>
      <c r="Q29" s="14">
        <v>0</v>
      </c>
      <c r="R29" s="14">
        <v>0</v>
      </c>
      <c r="S29" s="14">
        <v>0</v>
      </c>
      <c r="T29" s="47">
        <v>0</v>
      </c>
      <c r="U29" s="53">
        <f t="shared" si="80"/>
        <v>0</v>
      </c>
      <c r="V29" s="22">
        <f t="shared" si="81"/>
        <v>0</v>
      </c>
      <c r="W29" s="16">
        <f t="shared" ref="W29:W33" si="91">V29-U29</f>
        <v>0</v>
      </c>
      <c r="X29" s="23" t="str">
        <f t="shared" ref="X29:X33" si="92">IFERROR((V29-U29)/U29,"")</f>
        <v/>
      </c>
      <c r="Y29" s="24">
        <v>0</v>
      </c>
      <c r="Z29" s="58" t="str">
        <f t="shared" ref="Z29:Z33" si="93">IFERROR(V29/Y29,"")</f>
        <v/>
      </c>
      <c r="AA29" s="14">
        <v>0</v>
      </c>
      <c r="AB29" s="14">
        <v>0</v>
      </c>
      <c r="AC29" s="14">
        <v>0</v>
      </c>
      <c r="AD29" s="14">
        <v>0</v>
      </c>
      <c r="AE29" s="14">
        <v>0</v>
      </c>
      <c r="AF29" s="47">
        <v>0</v>
      </c>
      <c r="AG29" s="53">
        <f t="shared" si="82"/>
        <v>0</v>
      </c>
      <c r="AH29" s="22">
        <f t="shared" si="83"/>
        <v>0</v>
      </c>
      <c r="AI29" s="16">
        <f t="shared" ref="AI29:AI33" si="94">AH29-AG29</f>
        <v>0</v>
      </c>
      <c r="AJ29" s="23" t="str">
        <f t="shared" ref="AJ29:AJ33" si="95">IFERROR((AH29-AG29)/AG29,"")</f>
        <v/>
      </c>
      <c r="AK29" s="24">
        <v>0</v>
      </c>
      <c r="AL29" s="58" t="str">
        <f t="shared" ref="AL29:AL33" si="96">IFERROR(AH29/AK29,"")</f>
        <v/>
      </c>
      <c r="AM29" s="14">
        <v>0</v>
      </c>
      <c r="AN29" s="14">
        <v>0</v>
      </c>
      <c r="AO29" s="14">
        <v>0</v>
      </c>
      <c r="AP29" s="14">
        <v>0</v>
      </c>
      <c r="AQ29" s="14">
        <v>0</v>
      </c>
      <c r="AR29" s="47">
        <v>0</v>
      </c>
      <c r="AS29" s="53">
        <f t="shared" si="84"/>
        <v>0</v>
      </c>
      <c r="AT29" s="22">
        <f t="shared" si="85"/>
        <v>0</v>
      </c>
      <c r="AU29" s="16">
        <f t="shared" ref="AU29:AU33" si="97">AT29-AS29</f>
        <v>0</v>
      </c>
      <c r="AV29" s="23" t="str">
        <f t="shared" ref="AV29:AV33" si="98">IFERROR((AT29-AS29)/AS29,"")</f>
        <v/>
      </c>
      <c r="AW29" s="24">
        <v>0</v>
      </c>
      <c r="AX29" s="58" t="str">
        <f t="shared" ref="AX29:AX33" si="99">IFERROR(AT29/AW29,"")</f>
        <v/>
      </c>
      <c r="AY29" s="25">
        <f t="shared" si="86"/>
        <v>0</v>
      </c>
      <c r="AZ29" s="25">
        <f t="shared" si="87"/>
        <v>0</v>
      </c>
      <c r="BA29" s="77">
        <f t="shared" ref="BA29:BA33" si="100">AZ29-AY29</f>
        <v>0</v>
      </c>
      <c r="BB29" s="78" t="str">
        <f t="shared" ref="BB29:BB33" si="101">IFERROR((AZ29-AY29)/AY29,"")</f>
        <v/>
      </c>
      <c r="BC29" s="79">
        <f t="shared" ref="BC29:BC32" si="102">SUM(M29,Y29,AK29,AW29)</f>
        <v>0</v>
      </c>
      <c r="BD29" s="124" t="str">
        <f t="shared" ref="BD29:BD33" si="103">IFERROR(AZ29/BC29,"")</f>
        <v/>
      </c>
      <c r="BE29" s="102" t="s">
        <v>69</v>
      </c>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row>
    <row r="30" spans="1:123" ht="18" customHeight="1" x14ac:dyDescent="0.2">
      <c r="A30" s="1"/>
      <c r="B30" s="143" t="s">
        <v>37</v>
      </c>
      <c r="C30" s="14">
        <v>0</v>
      </c>
      <c r="D30" s="14">
        <v>0</v>
      </c>
      <c r="E30" s="14">
        <v>0</v>
      </c>
      <c r="F30" s="14">
        <v>0</v>
      </c>
      <c r="G30" s="14">
        <v>0</v>
      </c>
      <c r="H30" s="47">
        <v>0</v>
      </c>
      <c r="I30" s="53">
        <f t="shared" si="78"/>
        <v>0</v>
      </c>
      <c r="J30" s="22">
        <f t="shared" si="79"/>
        <v>0</v>
      </c>
      <c r="K30" s="16">
        <f t="shared" si="88"/>
        <v>0</v>
      </c>
      <c r="L30" s="23" t="str">
        <f t="shared" si="89"/>
        <v/>
      </c>
      <c r="M30" s="24">
        <v>0</v>
      </c>
      <c r="N30" s="58" t="str">
        <f t="shared" si="90"/>
        <v/>
      </c>
      <c r="O30" s="14">
        <v>0</v>
      </c>
      <c r="P30" s="14">
        <v>0</v>
      </c>
      <c r="Q30" s="14">
        <v>0</v>
      </c>
      <c r="R30" s="14">
        <v>0</v>
      </c>
      <c r="S30" s="14">
        <v>0</v>
      </c>
      <c r="T30" s="47">
        <v>0</v>
      </c>
      <c r="U30" s="53">
        <f t="shared" si="80"/>
        <v>0</v>
      </c>
      <c r="V30" s="22">
        <f t="shared" si="81"/>
        <v>0</v>
      </c>
      <c r="W30" s="16">
        <f t="shared" si="91"/>
        <v>0</v>
      </c>
      <c r="X30" s="23" t="str">
        <f t="shared" si="92"/>
        <v/>
      </c>
      <c r="Y30" s="24">
        <v>0</v>
      </c>
      <c r="Z30" s="58" t="str">
        <f t="shared" si="93"/>
        <v/>
      </c>
      <c r="AA30" s="14">
        <v>0</v>
      </c>
      <c r="AB30" s="14">
        <v>0</v>
      </c>
      <c r="AC30" s="14">
        <v>0</v>
      </c>
      <c r="AD30" s="14">
        <v>0</v>
      </c>
      <c r="AE30" s="14">
        <v>0</v>
      </c>
      <c r="AF30" s="47">
        <v>0</v>
      </c>
      <c r="AG30" s="53">
        <f t="shared" si="82"/>
        <v>0</v>
      </c>
      <c r="AH30" s="22">
        <f t="shared" si="83"/>
        <v>0</v>
      </c>
      <c r="AI30" s="16">
        <f t="shared" si="94"/>
        <v>0</v>
      </c>
      <c r="AJ30" s="23" t="str">
        <f t="shared" si="95"/>
        <v/>
      </c>
      <c r="AK30" s="24">
        <v>0</v>
      </c>
      <c r="AL30" s="58" t="str">
        <f t="shared" si="96"/>
        <v/>
      </c>
      <c r="AM30" s="14">
        <v>0</v>
      </c>
      <c r="AN30" s="14">
        <v>0</v>
      </c>
      <c r="AO30" s="14">
        <v>0</v>
      </c>
      <c r="AP30" s="14">
        <v>0</v>
      </c>
      <c r="AQ30" s="14">
        <v>0</v>
      </c>
      <c r="AR30" s="47">
        <v>0</v>
      </c>
      <c r="AS30" s="53">
        <f t="shared" si="84"/>
        <v>0</v>
      </c>
      <c r="AT30" s="22">
        <f t="shared" si="85"/>
        <v>0</v>
      </c>
      <c r="AU30" s="16">
        <f t="shared" si="97"/>
        <v>0</v>
      </c>
      <c r="AV30" s="23" t="str">
        <f t="shared" si="98"/>
        <v/>
      </c>
      <c r="AW30" s="24">
        <v>0</v>
      </c>
      <c r="AX30" s="58" t="str">
        <f t="shared" si="99"/>
        <v/>
      </c>
      <c r="AY30" s="25">
        <f t="shared" si="86"/>
        <v>0</v>
      </c>
      <c r="AZ30" s="25">
        <f t="shared" si="87"/>
        <v>0</v>
      </c>
      <c r="BA30" s="77">
        <f t="shared" si="100"/>
        <v>0</v>
      </c>
      <c r="BB30" s="78" t="str">
        <f t="shared" si="101"/>
        <v/>
      </c>
      <c r="BC30" s="79">
        <f t="shared" si="102"/>
        <v>0</v>
      </c>
      <c r="BD30" s="124" t="str">
        <f t="shared" si="103"/>
        <v/>
      </c>
      <c r="BE30" s="102" t="s">
        <v>69</v>
      </c>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row>
    <row r="31" spans="1:123" ht="18" customHeight="1" x14ac:dyDescent="0.2">
      <c r="A31" s="1"/>
      <c r="B31" s="143" t="s">
        <v>38</v>
      </c>
      <c r="C31" s="14">
        <v>0</v>
      </c>
      <c r="D31" s="14">
        <v>0</v>
      </c>
      <c r="E31" s="14">
        <v>0</v>
      </c>
      <c r="F31" s="14">
        <v>0</v>
      </c>
      <c r="G31" s="14">
        <v>0</v>
      </c>
      <c r="H31" s="47">
        <v>0</v>
      </c>
      <c r="I31" s="53">
        <f t="shared" si="78"/>
        <v>0</v>
      </c>
      <c r="J31" s="22">
        <f t="shared" si="79"/>
        <v>0</v>
      </c>
      <c r="K31" s="16">
        <f t="shared" si="88"/>
        <v>0</v>
      </c>
      <c r="L31" s="23" t="str">
        <f t="shared" si="89"/>
        <v/>
      </c>
      <c r="M31" s="24">
        <v>0</v>
      </c>
      <c r="N31" s="58" t="str">
        <f t="shared" si="90"/>
        <v/>
      </c>
      <c r="O31" s="14">
        <v>0</v>
      </c>
      <c r="P31" s="14">
        <v>0</v>
      </c>
      <c r="Q31" s="14">
        <v>0</v>
      </c>
      <c r="R31" s="14">
        <v>0</v>
      </c>
      <c r="S31" s="14">
        <v>0</v>
      </c>
      <c r="T31" s="47">
        <v>0</v>
      </c>
      <c r="U31" s="53">
        <f t="shared" si="80"/>
        <v>0</v>
      </c>
      <c r="V31" s="22">
        <f t="shared" si="81"/>
        <v>0</v>
      </c>
      <c r="W31" s="16">
        <f t="shared" si="91"/>
        <v>0</v>
      </c>
      <c r="X31" s="23" t="str">
        <f t="shared" si="92"/>
        <v/>
      </c>
      <c r="Y31" s="24">
        <v>0</v>
      </c>
      <c r="Z31" s="58" t="str">
        <f t="shared" si="93"/>
        <v/>
      </c>
      <c r="AA31" s="14">
        <v>0</v>
      </c>
      <c r="AB31" s="14">
        <v>0</v>
      </c>
      <c r="AC31" s="14">
        <v>0</v>
      </c>
      <c r="AD31" s="14">
        <v>0</v>
      </c>
      <c r="AE31" s="14">
        <v>0</v>
      </c>
      <c r="AF31" s="47">
        <v>0</v>
      </c>
      <c r="AG31" s="53">
        <f t="shared" si="82"/>
        <v>0</v>
      </c>
      <c r="AH31" s="22">
        <f t="shared" si="83"/>
        <v>0</v>
      </c>
      <c r="AI31" s="16">
        <f t="shared" si="94"/>
        <v>0</v>
      </c>
      <c r="AJ31" s="23" t="str">
        <f t="shared" si="95"/>
        <v/>
      </c>
      <c r="AK31" s="24">
        <v>0</v>
      </c>
      <c r="AL31" s="58" t="str">
        <f t="shared" si="96"/>
        <v/>
      </c>
      <c r="AM31" s="14">
        <v>0</v>
      </c>
      <c r="AN31" s="14">
        <v>0</v>
      </c>
      <c r="AO31" s="14">
        <v>0</v>
      </c>
      <c r="AP31" s="14">
        <v>0</v>
      </c>
      <c r="AQ31" s="14">
        <v>0</v>
      </c>
      <c r="AR31" s="47">
        <v>0</v>
      </c>
      <c r="AS31" s="53">
        <f t="shared" si="84"/>
        <v>0</v>
      </c>
      <c r="AT31" s="22">
        <f t="shared" si="85"/>
        <v>0</v>
      </c>
      <c r="AU31" s="16">
        <f t="shared" si="97"/>
        <v>0</v>
      </c>
      <c r="AV31" s="23" t="str">
        <f t="shared" si="98"/>
        <v/>
      </c>
      <c r="AW31" s="24">
        <v>0</v>
      </c>
      <c r="AX31" s="58" t="str">
        <f t="shared" si="99"/>
        <v/>
      </c>
      <c r="AY31" s="25">
        <f t="shared" si="86"/>
        <v>0</v>
      </c>
      <c r="AZ31" s="25">
        <f t="shared" si="87"/>
        <v>0</v>
      </c>
      <c r="BA31" s="77">
        <f t="shared" si="100"/>
        <v>0</v>
      </c>
      <c r="BB31" s="78" t="str">
        <f t="shared" si="101"/>
        <v/>
      </c>
      <c r="BC31" s="79">
        <f t="shared" si="102"/>
        <v>0</v>
      </c>
      <c r="BD31" s="124" t="str">
        <f t="shared" si="103"/>
        <v/>
      </c>
      <c r="BE31" s="102" t="s">
        <v>69</v>
      </c>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row>
    <row r="32" spans="1:123" ht="18" customHeight="1" x14ac:dyDescent="0.2">
      <c r="A32" s="1"/>
      <c r="B32" s="143"/>
      <c r="C32" s="14"/>
      <c r="D32" s="14"/>
      <c r="E32" s="14"/>
      <c r="F32" s="14"/>
      <c r="G32" s="14"/>
      <c r="H32" s="47"/>
      <c r="I32" s="53">
        <f t="shared" si="78"/>
        <v>0</v>
      </c>
      <c r="J32" s="22">
        <f t="shared" si="79"/>
        <v>0</v>
      </c>
      <c r="K32" s="16">
        <f t="shared" si="88"/>
        <v>0</v>
      </c>
      <c r="L32" s="23" t="str">
        <f t="shared" si="89"/>
        <v/>
      </c>
      <c r="M32" s="24">
        <v>0</v>
      </c>
      <c r="N32" s="58" t="str">
        <f t="shared" si="90"/>
        <v/>
      </c>
      <c r="O32" s="14"/>
      <c r="P32" s="14"/>
      <c r="Q32" s="14"/>
      <c r="R32" s="14"/>
      <c r="S32" s="14"/>
      <c r="T32" s="47"/>
      <c r="U32" s="53">
        <f t="shared" si="80"/>
        <v>0</v>
      </c>
      <c r="V32" s="22">
        <f t="shared" si="81"/>
        <v>0</v>
      </c>
      <c r="W32" s="16">
        <f t="shared" si="91"/>
        <v>0</v>
      </c>
      <c r="X32" s="23" t="str">
        <f t="shared" si="92"/>
        <v/>
      </c>
      <c r="Y32" s="24">
        <v>0</v>
      </c>
      <c r="Z32" s="58" t="str">
        <f t="shared" si="93"/>
        <v/>
      </c>
      <c r="AA32" s="14"/>
      <c r="AB32" s="14"/>
      <c r="AC32" s="14"/>
      <c r="AD32" s="14"/>
      <c r="AE32" s="14"/>
      <c r="AF32" s="47"/>
      <c r="AG32" s="53">
        <f t="shared" si="82"/>
        <v>0</v>
      </c>
      <c r="AH32" s="22">
        <f t="shared" si="83"/>
        <v>0</v>
      </c>
      <c r="AI32" s="16">
        <f t="shared" si="94"/>
        <v>0</v>
      </c>
      <c r="AJ32" s="23" t="str">
        <f t="shared" si="95"/>
        <v/>
      </c>
      <c r="AK32" s="24">
        <v>0</v>
      </c>
      <c r="AL32" s="58" t="str">
        <f t="shared" si="96"/>
        <v/>
      </c>
      <c r="AM32" s="14"/>
      <c r="AN32" s="14"/>
      <c r="AO32" s="14"/>
      <c r="AP32" s="14"/>
      <c r="AQ32" s="14"/>
      <c r="AR32" s="47"/>
      <c r="AS32" s="53">
        <f t="shared" si="84"/>
        <v>0</v>
      </c>
      <c r="AT32" s="22">
        <f t="shared" si="85"/>
        <v>0</v>
      </c>
      <c r="AU32" s="16">
        <f t="shared" si="97"/>
        <v>0</v>
      </c>
      <c r="AV32" s="23" t="str">
        <f t="shared" si="98"/>
        <v/>
      </c>
      <c r="AW32" s="24">
        <v>0</v>
      </c>
      <c r="AX32" s="58" t="str">
        <f t="shared" si="99"/>
        <v/>
      </c>
      <c r="AY32" s="25">
        <f t="shared" si="86"/>
        <v>0</v>
      </c>
      <c r="AZ32" s="25">
        <f t="shared" si="87"/>
        <v>0</v>
      </c>
      <c r="BA32" s="77">
        <f t="shared" si="100"/>
        <v>0</v>
      </c>
      <c r="BB32" s="78" t="str">
        <f t="shared" si="101"/>
        <v/>
      </c>
      <c r="BC32" s="79">
        <f t="shared" si="102"/>
        <v>0</v>
      </c>
      <c r="BD32" s="124" t="str">
        <f t="shared" si="103"/>
        <v/>
      </c>
      <c r="BE32" s="102" t="s">
        <v>69</v>
      </c>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row>
    <row r="33" spans="1:123" ht="18" customHeight="1" x14ac:dyDescent="0.2">
      <c r="A33" s="1"/>
      <c r="B33" s="138" t="s">
        <v>27</v>
      </c>
      <c r="C33" s="135">
        <f t="shared" ref="C33:H33" si="104">SUM(C28:C32)</f>
        <v>0</v>
      </c>
      <c r="D33" s="135">
        <f t="shared" si="104"/>
        <v>0</v>
      </c>
      <c r="E33" s="135">
        <f t="shared" si="104"/>
        <v>0</v>
      </c>
      <c r="F33" s="135">
        <f t="shared" si="104"/>
        <v>0</v>
      </c>
      <c r="G33" s="135">
        <f t="shared" si="104"/>
        <v>0</v>
      </c>
      <c r="H33" s="136">
        <f t="shared" si="104"/>
        <v>0</v>
      </c>
      <c r="I33" s="54">
        <f>SUM(I28:I32)</f>
        <v>0</v>
      </c>
      <c r="J33" s="21">
        <f>SUM(J28:J32)</f>
        <v>0</v>
      </c>
      <c r="K33" s="17">
        <f t="shared" si="88"/>
        <v>0</v>
      </c>
      <c r="L33" s="44" t="str">
        <f t="shared" si="89"/>
        <v/>
      </c>
      <c r="M33" s="43">
        <f>SUM(M28:M32)</f>
        <v>0</v>
      </c>
      <c r="N33" s="59" t="str">
        <f t="shared" si="90"/>
        <v/>
      </c>
      <c r="O33" s="135">
        <f t="shared" ref="O33:T33" si="105">SUM(O28:O32)</f>
        <v>0</v>
      </c>
      <c r="P33" s="135">
        <f t="shared" si="105"/>
        <v>0</v>
      </c>
      <c r="Q33" s="135">
        <f t="shared" si="105"/>
        <v>0</v>
      </c>
      <c r="R33" s="135">
        <f t="shared" si="105"/>
        <v>0</v>
      </c>
      <c r="S33" s="135">
        <f t="shared" si="105"/>
        <v>0</v>
      </c>
      <c r="T33" s="136">
        <f t="shared" si="105"/>
        <v>0</v>
      </c>
      <c r="U33" s="54">
        <f>SUM(U28:U32)</f>
        <v>0</v>
      </c>
      <c r="V33" s="21">
        <f>SUM(V28:V32)</f>
        <v>0</v>
      </c>
      <c r="W33" s="17">
        <f t="shared" si="91"/>
        <v>0</v>
      </c>
      <c r="X33" s="44" t="str">
        <f t="shared" si="92"/>
        <v/>
      </c>
      <c r="Y33" s="43">
        <f>SUM(Y28:Y32)</f>
        <v>0</v>
      </c>
      <c r="Z33" s="59" t="str">
        <f t="shared" si="93"/>
        <v/>
      </c>
      <c r="AA33" s="135">
        <f t="shared" ref="AA33:AF33" si="106">SUM(AA28:AA32)</f>
        <v>0</v>
      </c>
      <c r="AB33" s="135">
        <f t="shared" si="106"/>
        <v>0</v>
      </c>
      <c r="AC33" s="135">
        <f t="shared" si="106"/>
        <v>0</v>
      </c>
      <c r="AD33" s="135">
        <f t="shared" si="106"/>
        <v>0</v>
      </c>
      <c r="AE33" s="135">
        <f t="shared" si="106"/>
        <v>0</v>
      </c>
      <c r="AF33" s="136">
        <f t="shared" si="106"/>
        <v>0</v>
      </c>
      <c r="AG33" s="54">
        <f>SUM(AG28:AG32)</f>
        <v>0</v>
      </c>
      <c r="AH33" s="21">
        <f>SUM(AH28:AH32)</f>
        <v>0</v>
      </c>
      <c r="AI33" s="17">
        <f t="shared" si="94"/>
        <v>0</v>
      </c>
      <c r="AJ33" s="44" t="str">
        <f t="shared" si="95"/>
        <v/>
      </c>
      <c r="AK33" s="43">
        <f>SUM(AK28:AK32)</f>
        <v>0</v>
      </c>
      <c r="AL33" s="59" t="str">
        <f t="shared" si="96"/>
        <v/>
      </c>
      <c r="AM33" s="135">
        <f t="shared" ref="AM33:AR33" si="107">SUM(AM28:AM32)</f>
        <v>0</v>
      </c>
      <c r="AN33" s="135">
        <f t="shared" si="107"/>
        <v>0</v>
      </c>
      <c r="AO33" s="135">
        <f t="shared" si="107"/>
        <v>0</v>
      </c>
      <c r="AP33" s="135">
        <f t="shared" si="107"/>
        <v>0</v>
      </c>
      <c r="AQ33" s="135">
        <f t="shared" si="107"/>
        <v>0</v>
      </c>
      <c r="AR33" s="136">
        <f t="shared" si="107"/>
        <v>0</v>
      </c>
      <c r="AS33" s="54">
        <f>SUM(AS28:AS32)</f>
        <v>0</v>
      </c>
      <c r="AT33" s="21">
        <f>SUM(AT28:AT32)</f>
        <v>0</v>
      </c>
      <c r="AU33" s="17">
        <f t="shared" si="97"/>
        <v>0</v>
      </c>
      <c r="AV33" s="44" t="str">
        <f t="shared" si="98"/>
        <v/>
      </c>
      <c r="AW33" s="43">
        <f>SUM(AW28:AW32)</f>
        <v>0</v>
      </c>
      <c r="AX33" s="59" t="str">
        <f t="shared" si="99"/>
        <v/>
      </c>
      <c r="AY33" s="87">
        <f>SUM(AY28:AY32)</f>
        <v>0</v>
      </c>
      <c r="AZ33" s="87">
        <f>SUM(AZ28:AZ32)</f>
        <v>0</v>
      </c>
      <c r="BA33" s="17">
        <f t="shared" si="100"/>
        <v>0</v>
      </c>
      <c r="BB33" s="88" t="str">
        <f t="shared" si="101"/>
        <v/>
      </c>
      <c r="BC33" s="89">
        <f>SUM(BC28:BC32)</f>
        <v>0</v>
      </c>
      <c r="BD33" s="125" t="str">
        <f t="shared" si="103"/>
        <v/>
      </c>
      <c r="BE33" s="137"/>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row>
    <row r="34" spans="1:123" s="40" customFormat="1" ht="18" customHeight="1" x14ac:dyDescent="0.2">
      <c r="A34" s="33"/>
      <c r="B34" s="34"/>
      <c r="C34" s="35"/>
      <c r="D34" s="35"/>
      <c r="E34" s="35"/>
      <c r="F34" s="35"/>
      <c r="G34" s="35"/>
      <c r="H34" s="48"/>
      <c r="I34" s="35"/>
      <c r="J34" s="35"/>
      <c r="K34" s="35"/>
      <c r="L34" s="36"/>
      <c r="M34" s="36"/>
      <c r="N34" s="60"/>
      <c r="O34" s="35"/>
      <c r="P34" s="35"/>
      <c r="Q34" s="35"/>
      <c r="R34" s="35"/>
      <c r="S34" s="35"/>
      <c r="T34" s="48"/>
      <c r="U34" s="35"/>
      <c r="V34" s="35"/>
      <c r="W34" s="35"/>
      <c r="X34" s="36"/>
      <c r="Y34" s="36"/>
      <c r="Z34" s="60"/>
      <c r="AA34" s="35"/>
      <c r="AB34" s="35"/>
      <c r="AC34" s="35"/>
      <c r="AD34" s="35"/>
      <c r="AE34" s="35"/>
      <c r="AF34" s="48"/>
      <c r="AG34" s="35"/>
      <c r="AH34" s="35"/>
      <c r="AI34" s="35"/>
      <c r="AJ34" s="36"/>
      <c r="AK34" s="36"/>
      <c r="AL34" s="60"/>
      <c r="AM34" s="35"/>
      <c r="AN34" s="35"/>
      <c r="AO34" s="35"/>
      <c r="AP34" s="35"/>
      <c r="AQ34" s="35"/>
      <c r="AR34" s="48"/>
      <c r="AS34" s="35"/>
      <c r="AT34" s="35"/>
      <c r="AU34" s="35"/>
      <c r="AV34" s="36"/>
      <c r="AW34" s="36"/>
      <c r="AX34" s="60"/>
      <c r="AY34" s="37"/>
      <c r="AZ34" s="37"/>
      <c r="BA34" s="35"/>
      <c r="BB34" s="36"/>
      <c r="BC34" s="38"/>
      <c r="BD34" s="35"/>
      <c r="BE34" s="39"/>
      <c r="BF34" s="95"/>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7"/>
      <c r="DP34" s="97"/>
      <c r="DQ34" s="97"/>
      <c r="DR34" s="97"/>
      <c r="DS34" s="97"/>
    </row>
    <row r="35" spans="1:123" ht="18" customHeight="1" x14ac:dyDescent="0.2">
      <c r="A35" s="1"/>
      <c r="B35" s="27" t="s">
        <v>39</v>
      </c>
      <c r="C35" s="21"/>
      <c r="D35" s="21"/>
      <c r="E35" s="21"/>
      <c r="F35" s="21"/>
      <c r="G35" s="21"/>
      <c r="H35" s="49"/>
      <c r="I35" s="54"/>
      <c r="J35" s="21"/>
      <c r="K35" s="21"/>
      <c r="L35" s="20"/>
      <c r="M35" s="20"/>
      <c r="N35" s="61"/>
      <c r="O35" s="21"/>
      <c r="P35" s="21"/>
      <c r="Q35" s="21"/>
      <c r="R35" s="21"/>
      <c r="S35" s="21"/>
      <c r="T35" s="49"/>
      <c r="U35" s="54"/>
      <c r="V35" s="21"/>
      <c r="W35" s="21"/>
      <c r="X35" s="20"/>
      <c r="Y35" s="20"/>
      <c r="Z35" s="61"/>
      <c r="AA35" s="21"/>
      <c r="AB35" s="21"/>
      <c r="AC35" s="21"/>
      <c r="AD35" s="21"/>
      <c r="AE35" s="21"/>
      <c r="AF35" s="49"/>
      <c r="AG35" s="54"/>
      <c r="AH35" s="21"/>
      <c r="AI35" s="21"/>
      <c r="AJ35" s="20"/>
      <c r="AK35" s="20"/>
      <c r="AL35" s="61"/>
      <c r="AM35" s="21"/>
      <c r="AN35" s="21"/>
      <c r="AO35" s="21"/>
      <c r="AP35" s="21"/>
      <c r="AQ35" s="21"/>
      <c r="AR35" s="49"/>
      <c r="AS35" s="54"/>
      <c r="AT35" s="21"/>
      <c r="AU35" s="21"/>
      <c r="AV35" s="20"/>
      <c r="AW35" s="20"/>
      <c r="AX35" s="61"/>
      <c r="AY35" s="90"/>
      <c r="AZ35" s="90"/>
      <c r="BA35" s="91"/>
      <c r="BB35" s="91"/>
      <c r="BC35" s="92"/>
      <c r="BD35" s="123"/>
      <c r="BE35" s="134"/>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row>
    <row r="36" spans="1:123" ht="18" customHeight="1" x14ac:dyDescent="0.2">
      <c r="A36" s="1"/>
      <c r="B36" s="143" t="s">
        <v>40</v>
      </c>
      <c r="C36" s="14">
        <v>0</v>
      </c>
      <c r="D36" s="14">
        <v>0</v>
      </c>
      <c r="E36" s="14">
        <v>0</v>
      </c>
      <c r="F36" s="14">
        <v>0</v>
      </c>
      <c r="G36" s="14">
        <v>0</v>
      </c>
      <c r="H36" s="47">
        <v>0</v>
      </c>
      <c r="I36" s="53">
        <f t="shared" ref="I36:I40" si="108">SUM(C36,E36,G36)</f>
        <v>0</v>
      </c>
      <c r="J36" s="22">
        <f t="shared" ref="J36:J40" si="109">SUM(D36,F36,H36)</f>
        <v>0</v>
      </c>
      <c r="K36" s="16">
        <f>J36-I36</f>
        <v>0</v>
      </c>
      <c r="L36" s="23" t="str">
        <f>IFERROR((J36-I36)/I36,"")</f>
        <v/>
      </c>
      <c r="M36" s="24">
        <v>0</v>
      </c>
      <c r="N36" s="58" t="str">
        <f>IFERROR(J36/M36,"")</f>
        <v/>
      </c>
      <c r="O36" s="14">
        <v>0</v>
      </c>
      <c r="P36" s="14">
        <v>0</v>
      </c>
      <c r="Q36" s="14">
        <v>0</v>
      </c>
      <c r="R36" s="14">
        <v>0</v>
      </c>
      <c r="S36" s="14">
        <v>0</v>
      </c>
      <c r="T36" s="47">
        <v>0</v>
      </c>
      <c r="U36" s="53">
        <f t="shared" ref="U36:U40" si="110">SUM(O36,Q36,S36)</f>
        <v>0</v>
      </c>
      <c r="V36" s="22">
        <f t="shared" ref="V36:V40" si="111">SUM(P36,R36,T36)</f>
        <v>0</v>
      </c>
      <c r="W36" s="16">
        <f>V36-U36</f>
        <v>0</v>
      </c>
      <c r="X36" s="23" t="str">
        <f>IFERROR((V36-U36)/U36,"")</f>
        <v/>
      </c>
      <c r="Y36" s="24">
        <v>0</v>
      </c>
      <c r="Z36" s="58" t="str">
        <f>IFERROR(V36/Y36,"")</f>
        <v/>
      </c>
      <c r="AA36" s="14">
        <v>0</v>
      </c>
      <c r="AB36" s="14">
        <v>0</v>
      </c>
      <c r="AC36" s="14">
        <v>0</v>
      </c>
      <c r="AD36" s="14">
        <v>0</v>
      </c>
      <c r="AE36" s="14">
        <v>0</v>
      </c>
      <c r="AF36" s="47">
        <v>0</v>
      </c>
      <c r="AG36" s="53">
        <f t="shared" ref="AG36:AG40" si="112">SUM(AA36,AC36,AE36)</f>
        <v>0</v>
      </c>
      <c r="AH36" s="22">
        <f t="shared" ref="AH36:AH40" si="113">SUM(AB36,AD36,AF36)</f>
        <v>0</v>
      </c>
      <c r="AI36" s="16">
        <f>AH36-AG36</f>
        <v>0</v>
      </c>
      <c r="AJ36" s="23" t="str">
        <f>IFERROR((AH36-AG36)/AG36,"")</f>
        <v/>
      </c>
      <c r="AK36" s="24">
        <v>0</v>
      </c>
      <c r="AL36" s="58" t="str">
        <f>IFERROR(AH36/AK36,"")</f>
        <v/>
      </c>
      <c r="AM36" s="14">
        <v>0</v>
      </c>
      <c r="AN36" s="14">
        <v>0</v>
      </c>
      <c r="AO36" s="14">
        <v>0</v>
      </c>
      <c r="AP36" s="14">
        <v>0</v>
      </c>
      <c r="AQ36" s="14">
        <v>0</v>
      </c>
      <c r="AR36" s="47">
        <v>0</v>
      </c>
      <c r="AS36" s="53">
        <f t="shared" ref="AS36:AS40" si="114">SUM(AM36,AO36,AQ36)</f>
        <v>0</v>
      </c>
      <c r="AT36" s="22">
        <f t="shared" ref="AT36:AT40" si="115">SUM(AN36,AP36,AR36)</f>
        <v>0</v>
      </c>
      <c r="AU36" s="16">
        <f>AT36-AS36</f>
        <v>0</v>
      </c>
      <c r="AV36" s="23" t="str">
        <f>IFERROR((AT36-AS36)/AS36,"")</f>
        <v/>
      </c>
      <c r="AW36" s="24">
        <v>0</v>
      </c>
      <c r="AX36" s="58" t="str">
        <f>IFERROR(AT36/AW36,"")</f>
        <v/>
      </c>
      <c r="AY36" s="25">
        <f t="shared" ref="AY36:AY40" si="116">SUM(I36,U36,AG36,AS36)</f>
        <v>0</v>
      </c>
      <c r="AZ36" s="25">
        <f t="shared" ref="AZ36:AZ40" si="117">SUM(J36,V36,AH36,AT36)</f>
        <v>0</v>
      </c>
      <c r="BA36" s="77">
        <f>AZ36-AY36</f>
        <v>0</v>
      </c>
      <c r="BB36" s="78" t="str">
        <f>IFERROR((AZ36-AY36)/AY36,"")</f>
        <v/>
      </c>
      <c r="BC36" s="79">
        <f>SUM(M36,Y36,AK36,AW36)</f>
        <v>0</v>
      </c>
      <c r="BD36" s="124" t="str">
        <f>IFERROR(AZ36/BC36,"")</f>
        <v/>
      </c>
      <c r="BE36" s="102" t="s">
        <v>69</v>
      </c>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row>
    <row r="37" spans="1:123" ht="18" customHeight="1" x14ac:dyDescent="0.2">
      <c r="A37" s="1"/>
      <c r="B37" s="143" t="s">
        <v>41</v>
      </c>
      <c r="C37" s="14">
        <v>0</v>
      </c>
      <c r="D37" s="14">
        <v>0</v>
      </c>
      <c r="E37" s="14">
        <v>0</v>
      </c>
      <c r="F37" s="14">
        <v>0</v>
      </c>
      <c r="G37" s="14">
        <v>0</v>
      </c>
      <c r="H37" s="47">
        <v>0</v>
      </c>
      <c r="I37" s="53">
        <f t="shared" si="108"/>
        <v>0</v>
      </c>
      <c r="J37" s="22">
        <f t="shared" si="109"/>
        <v>0</v>
      </c>
      <c r="K37" s="16">
        <f t="shared" ref="K37:K41" si="118">J37-I37</f>
        <v>0</v>
      </c>
      <c r="L37" s="23" t="str">
        <f t="shared" ref="L37:L41" si="119">IFERROR((J37-I37)/I37,"")</f>
        <v/>
      </c>
      <c r="M37" s="24">
        <v>0</v>
      </c>
      <c r="N37" s="58" t="str">
        <f t="shared" ref="N37:N41" si="120">IFERROR(J37/M37,"")</f>
        <v/>
      </c>
      <c r="O37" s="14">
        <v>0</v>
      </c>
      <c r="P37" s="14">
        <v>0</v>
      </c>
      <c r="Q37" s="14">
        <v>0</v>
      </c>
      <c r="R37" s="14">
        <v>0</v>
      </c>
      <c r="S37" s="14">
        <v>0</v>
      </c>
      <c r="T37" s="47">
        <v>0</v>
      </c>
      <c r="U37" s="53">
        <f t="shared" si="110"/>
        <v>0</v>
      </c>
      <c r="V37" s="22">
        <f t="shared" si="111"/>
        <v>0</v>
      </c>
      <c r="W37" s="16">
        <f t="shared" ref="W37:W41" si="121">V37-U37</f>
        <v>0</v>
      </c>
      <c r="X37" s="23" t="str">
        <f t="shared" ref="X37:X41" si="122">IFERROR((V37-U37)/U37,"")</f>
        <v/>
      </c>
      <c r="Y37" s="24">
        <v>0</v>
      </c>
      <c r="Z37" s="58" t="str">
        <f t="shared" ref="Z37:Z41" si="123">IFERROR(V37/Y37,"")</f>
        <v/>
      </c>
      <c r="AA37" s="14">
        <v>0</v>
      </c>
      <c r="AB37" s="14">
        <v>0</v>
      </c>
      <c r="AC37" s="14">
        <v>0</v>
      </c>
      <c r="AD37" s="14">
        <v>0</v>
      </c>
      <c r="AE37" s="14">
        <v>0</v>
      </c>
      <c r="AF37" s="47">
        <v>0</v>
      </c>
      <c r="AG37" s="53">
        <f t="shared" si="112"/>
        <v>0</v>
      </c>
      <c r="AH37" s="22">
        <f t="shared" si="113"/>
        <v>0</v>
      </c>
      <c r="AI37" s="16">
        <f t="shared" ref="AI37:AI41" si="124">AH37-AG37</f>
        <v>0</v>
      </c>
      <c r="AJ37" s="23" t="str">
        <f t="shared" ref="AJ37:AJ41" si="125">IFERROR((AH37-AG37)/AG37,"")</f>
        <v/>
      </c>
      <c r="AK37" s="24">
        <v>0</v>
      </c>
      <c r="AL37" s="58" t="str">
        <f t="shared" ref="AL37:AL41" si="126">IFERROR(AH37/AK37,"")</f>
        <v/>
      </c>
      <c r="AM37" s="14">
        <v>0</v>
      </c>
      <c r="AN37" s="14">
        <v>0</v>
      </c>
      <c r="AO37" s="14">
        <v>0</v>
      </c>
      <c r="AP37" s="14">
        <v>0</v>
      </c>
      <c r="AQ37" s="14">
        <v>0</v>
      </c>
      <c r="AR37" s="47">
        <v>0</v>
      </c>
      <c r="AS37" s="53">
        <f t="shared" si="114"/>
        <v>0</v>
      </c>
      <c r="AT37" s="22">
        <f t="shared" si="115"/>
        <v>0</v>
      </c>
      <c r="AU37" s="16">
        <f t="shared" ref="AU37:AU41" si="127">AT37-AS37</f>
        <v>0</v>
      </c>
      <c r="AV37" s="23" t="str">
        <f t="shared" ref="AV37:AV41" si="128">IFERROR((AT37-AS37)/AS37,"")</f>
        <v/>
      </c>
      <c r="AW37" s="24">
        <v>0</v>
      </c>
      <c r="AX37" s="58" t="str">
        <f t="shared" ref="AX37:AX41" si="129">IFERROR(AT37/AW37,"")</f>
        <v/>
      </c>
      <c r="AY37" s="25">
        <f t="shared" si="116"/>
        <v>0</v>
      </c>
      <c r="AZ37" s="25">
        <f t="shared" si="117"/>
        <v>0</v>
      </c>
      <c r="BA37" s="77">
        <f t="shared" ref="BA37:BA41" si="130">AZ37-AY37</f>
        <v>0</v>
      </c>
      <c r="BB37" s="78" t="str">
        <f t="shared" ref="BB37:BB41" si="131">IFERROR((AZ37-AY37)/AY37,"")</f>
        <v/>
      </c>
      <c r="BC37" s="79">
        <f t="shared" ref="BC37:BC40" si="132">SUM(M37,Y37,AK37,AW37)</f>
        <v>0</v>
      </c>
      <c r="BD37" s="124" t="str">
        <f t="shared" ref="BD37:BD41" si="133">IFERROR(AZ37/BC37,"")</f>
        <v/>
      </c>
      <c r="BE37" s="102" t="s">
        <v>69</v>
      </c>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row>
    <row r="38" spans="1:123" ht="18" customHeight="1" x14ac:dyDescent="0.2">
      <c r="A38" s="1"/>
      <c r="B38" s="143" t="s">
        <v>42</v>
      </c>
      <c r="C38" s="14">
        <v>0</v>
      </c>
      <c r="D38" s="14">
        <v>0</v>
      </c>
      <c r="E38" s="14">
        <v>0</v>
      </c>
      <c r="F38" s="14">
        <v>0</v>
      </c>
      <c r="G38" s="14">
        <v>0</v>
      </c>
      <c r="H38" s="47">
        <v>0</v>
      </c>
      <c r="I38" s="53">
        <f t="shared" si="108"/>
        <v>0</v>
      </c>
      <c r="J38" s="22">
        <f t="shared" si="109"/>
        <v>0</v>
      </c>
      <c r="K38" s="16">
        <f t="shared" si="118"/>
        <v>0</v>
      </c>
      <c r="L38" s="23" t="str">
        <f t="shared" si="119"/>
        <v/>
      </c>
      <c r="M38" s="24">
        <v>0</v>
      </c>
      <c r="N38" s="58" t="str">
        <f t="shared" si="120"/>
        <v/>
      </c>
      <c r="O38" s="14">
        <v>0</v>
      </c>
      <c r="P38" s="14">
        <v>0</v>
      </c>
      <c r="Q38" s="14">
        <v>0</v>
      </c>
      <c r="R38" s="14">
        <v>0</v>
      </c>
      <c r="S38" s="14">
        <v>0</v>
      </c>
      <c r="T38" s="47">
        <v>0</v>
      </c>
      <c r="U38" s="53">
        <f t="shared" si="110"/>
        <v>0</v>
      </c>
      <c r="V38" s="22">
        <f t="shared" si="111"/>
        <v>0</v>
      </c>
      <c r="W38" s="16">
        <f t="shared" si="121"/>
        <v>0</v>
      </c>
      <c r="X38" s="23" t="str">
        <f t="shared" si="122"/>
        <v/>
      </c>
      <c r="Y38" s="24">
        <v>0</v>
      </c>
      <c r="Z38" s="58" t="str">
        <f t="shared" si="123"/>
        <v/>
      </c>
      <c r="AA38" s="14">
        <v>0</v>
      </c>
      <c r="AB38" s="14">
        <v>0</v>
      </c>
      <c r="AC38" s="14">
        <v>0</v>
      </c>
      <c r="AD38" s="14">
        <v>0</v>
      </c>
      <c r="AE38" s="14">
        <v>0</v>
      </c>
      <c r="AF38" s="47">
        <v>0</v>
      </c>
      <c r="AG38" s="53">
        <f t="shared" si="112"/>
        <v>0</v>
      </c>
      <c r="AH38" s="22">
        <f t="shared" si="113"/>
        <v>0</v>
      </c>
      <c r="AI38" s="16">
        <f t="shared" si="124"/>
        <v>0</v>
      </c>
      <c r="AJ38" s="23" t="str">
        <f t="shared" si="125"/>
        <v/>
      </c>
      <c r="AK38" s="24">
        <v>0</v>
      </c>
      <c r="AL38" s="58" t="str">
        <f t="shared" si="126"/>
        <v/>
      </c>
      <c r="AM38" s="14">
        <v>0</v>
      </c>
      <c r="AN38" s="14">
        <v>0</v>
      </c>
      <c r="AO38" s="14">
        <v>0</v>
      </c>
      <c r="AP38" s="14">
        <v>0</v>
      </c>
      <c r="AQ38" s="14">
        <v>0</v>
      </c>
      <c r="AR38" s="47">
        <v>0</v>
      </c>
      <c r="AS38" s="53">
        <f t="shared" si="114"/>
        <v>0</v>
      </c>
      <c r="AT38" s="22">
        <f t="shared" si="115"/>
        <v>0</v>
      </c>
      <c r="AU38" s="16">
        <f t="shared" si="127"/>
        <v>0</v>
      </c>
      <c r="AV38" s="23" t="str">
        <f t="shared" si="128"/>
        <v/>
      </c>
      <c r="AW38" s="24">
        <v>0</v>
      </c>
      <c r="AX38" s="58" t="str">
        <f t="shared" si="129"/>
        <v/>
      </c>
      <c r="AY38" s="25">
        <f t="shared" si="116"/>
        <v>0</v>
      </c>
      <c r="AZ38" s="25">
        <f t="shared" si="117"/>
        <v>0</v>
      </c>
      <c r="BA38" s="77">
        <f t="shared" si="130"/>
        <v>0</v>
      </c>
      <c r="BB38" s="78" t="str">
        <f t="shared" si="131"/>
        <v/>
      </c>
      <c r="BC38" s="79">
        <f t="shared" si="132"/>
        <v>0</v>
      </c>
      <c r="BD38" s="124" t="str">
        <f t="shared" si="133"/>
        <v/>
      </c>
      <c r="BE38" s="102" t="s">
        <v>69</v>
      </c>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row>
    <row r="39" spans="1:123" ht="18" customHeight="1" x14ac:dyDescent="0.2">
      <c r="A39" s="1"/>
      <c r="B39" s="143"/>
      <c r="C39" s="14">
        <v>0</v>
      </c>
      <c r="D39" s="14">
        <v>0</v>
      </c>
      <c r="E39" s="14">
        <v>0</v>
      </c>
      <c r="F39" s="14">
        <v>0</v>
      </c>
      <c r="G39" s="14">
        <v>0</v>
      </c>
      <c r="H39" s="47">
        <v>0</v>
      </c>
      <c r="I39" s="53">
        <f t="shared" si="108"/>
        <v>0</v>
      </c>
      <c r="J39" s="22">
        <f t="shared" si="109"/>
        <v>0</v>
      </c>
      <c r="K39" s="16">
        <f t="shared" si="118"/>
        <v>0</v>
      </c>
      <c r="L39" s="23" t="str">
        <f t="shared" si="119"/>
        <v/>
      </c>
      <c r="M39" s="24">
        <v>0</v>
      </c>
      <c r="N39" s="58" t="str">
        <f t="shared" si="120"/>
        <v/>
      </c>
      <c r="O39" s="14">
        <v>0</v>
      </c>
      <c r="P39" s="14">
        <v>0</v>
      </c>
      <c r="Q39" s="14">
        <v>0</v>
      </c>
      <c r="R39" s="14">
        <v>0</v>
      </c>
      <c r="S39" s="14">
        <v>0</v>
      </c>
      <c r="T39" s="47">
        <v>0</v>
      </c>
      <c r="U39" s="53">
        <f t="shared" si="110"/>
        <v>0</v>
      </c>
      <c r="V39" s="22">
        <f t="shared" si="111"/>
        <v>0</v>
      </c>
      <c r="W39" s="16">
        <f t="shared" si="121"/>
        <v>0</v>
      </c>
      <c r="X39" s="23" t="str">
        <f t="shared" si="122"/>
        <v/>
      </c>
      <c r="Y39" s="24">
        <v>0</v>
      </c>
      <c r="Z39" s="58" t="str">
        <f t="shared" si="123"/>
        <v/>
      </c>
      <c r="AA39" s="14">
        <v>0</v>
      </c>
      <c r="AB39" s="14">
        <v>0</v>
      </c>
      <c r="AC39" s="14">
        <v>0</v>
      </c>
      <c r="AD39" s="14">
        <v>0</v>
      </c>
      <c r="AE39" s="14">
        <v>0</v>
      </c>
      <c r="AF39" s="47">
        <v>0</v>
      </c>
      <c r="AG39" s="53">
        <f t="shared" si="112"/>
        <v>0</v>
      </c>
      <c r="AH39" s="22">
        <f t="shared" si="113"/>
        <v>0</v>
      </c>
      <c r="AI39" s="16">
        <f t="shared" si="124"/>
        <v>0</v>
      </c>
      <c r="AJ39" s="23" t="str">
        <f t="shared" si="125"/>
        <v/>
      </c>
      <c r="AK39" s="24">
        <v>0</v>
      </c>
      <c r="AL39" s="58" t="str">
        <f t="shared" si="126"/>
        <v/>
      </c>
      <c r="AM39" s="14">
        <v>0</v>
      </c>
      <c r="AN39" s="14">
        <v>0</v>
      </c>
      <c r="AO39" s="14">
        <v>0</v>
      </c>
      <c r="AP39" s="14">
        <v>0</v>
      </c>
      <c r="AQ39" s="14">
        <v>0</v>
      </c>
      <c r="AR39" s="47">
        <v>0</v>
      </c>
      <c r="AS39" s="53">
        <f t="shared" si="114"/>
        <v>0</v>
      </c>
      <c r="AT39" s="22">
        <f t="shared" si="115"/>
        <v>0</v>
      </c>
      <c r="AU39" s="16">
        <f t="shared" si="127"/>
        <v>0</v>
      </c>
      <c r="AV39" s="23" t="str">
        <f t="shared" si="128"/>
        <v/>
      </c>
      <c r="AW39" s="24">
        <v>0</v>
      </c>
      <c r="AX39" s="58" t="str">
        <f t="shared" si="129"/>
        <v/>
      </c>
      <c r="AY39" s="25">
        <f t="shared" si="116"/>
        <v>0</v>
      </c>
      <c r="AZ39" s="25">
        <f t="shared" si="117"/>
        <v>0</v>
      </c>
      <c r="BA39" s="77">
        <f t="shared" si="130"/>
        <v>0</v>
      </c>
      <c r="BB39" s="78" t="str">
        <f t="shared" si="131"/>
        <v/>
      </c>
      <c r="BC39" s="79">
        <f t="shared" si="132"/>
        <v>0</v>
      </c>
      <c r="BD39" s="124" t="str">
        <f t="shared" si="133"/>
        <v/>
      </c>
      <c r="BE39" s="102" t="s">
        <v>69</v>
      </c>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row>
    <row r="40" spans="1:123" ht="18" customHeight="1" x14ac:dyDescent="0.2">
      <c r="A40" s="1"/>
      <c r="B40" s="143"/>
      <c r="C40" s="14"/>
      <c r="D40" s="14"/>
      <c r="E40" s="14"/>
      <c r="F40" s="14"/>
      <c r="G40" s="14"/>
      <c r="H40" s="47"/>
      <c r="I40" s="53">
        <f t="shared" si="108"/>
        <v>0</v>
      </c>
      <c r="J40" s="22">
        <f t="shared" si="109"/>
        <v>0</v>
      </c>
      <c r="K40" s="16">
        <f t="shared" si="118"/>
        <v>0</v>
      </c>
      <c r="L40" s="23" t="str">
        <f t="shared" si="119"/>
        <v/>
      </c>
      <c r="M40" s="24">
        <v>0</v>
      </c>
      <c r="N40" s="58" t="str">
        <f t="shared" si="120"/>
        <v/>
      </c>
      <c r="O40" s="14"/>
      <c r="P40" s="14"/>
      <c r="Q40" s="14"/>
      <c r="R40" s="14"/>
      <c r="S40" s="14"/>
      <c r="T40" s="47"/>
      <c r="U40" s="53">
        <f t="shared" si="110"/>
        <v>0</v>
      </c>
      <c r="V40" s="22">
        <f t="shared" si="111"/>
        <v>0</v>
      </c>
      <c r="W40" s="16">
        <f t="shared" si="121"/>
        <v>0</v>
      </c>
      <c r="X40" s="23" t="str">
        <f t="shared" si="122"/>
        <v/>
      </c>
      <c r="Y40" s="24">
        <v>0</v>
      </c>
      <c r="Z40" s="58" t="str">
        <f t="shared" si="123"/>
        <v/>
      </c>
      <c r="AA40" s="14"/>
      <c r="AB40" s="14"/>
      <c r="AC40" s="14"/>
      <c r="AD40" s="14"/>
      <c r="AE40" s="14"/>
      <c r="AF40" s="47"/>
      <c r="AG40" s="53">
        <f t="shared" si="112"/>
        <v>0</v>
      </c>
      <c r="AH40" s="22">
        <f t="shared" si="113"/>
        <v>0</v>
      </c>
      <c r="AI40" s="16">
        <f t="shared" si="124"/>
        <v>0</v>
      </c>
      <c r="AJ40" s="23" t="str">
        <f t="shared" si="125"/>
        <v/>
      </c>
      <c r="AK40" s="24">
        <v>0</v>
      </c>
      <c r="AL40" s="58" t="str">
        <f t="shared" si="126"/>
        <v/>
      </c>
      <c r="AM40" s="14"/>
      <c r="AN40" s="14"/>
      <c r="AO40" s="14"/>
      <c r="AP40" s="14"/>
      <c r="AQ40" s="14"/>
      <c r="AR40" s="47"/>
      <c r="AS40" s="53">
        <f t="shared" si="114"/>
        <v>0</v>
      </c>
      <c r="AT40" s="22">
        <f t="shared" si="115"/>
        <v>0</v>
      </c>
      <c r="AU40" s="16">
        <f t="shared" si="127"/>
        <v>0</v>
      </c>
      <c r="AV40" s="23" t="str">
        <f t="shared" si="128"/>
        <v/>
      </c>
      <c r="AW40" s="24">
        <v>0</v>
      </c>
      <c r="AX40" s="58" t="str">
        <f t="shared" si="129"/>
        <v/>
      </c>
      <c r="AY40" s="25">
        <f t="shared" si="116"/>
        <v>0</v>
      </c>
      <c r="AZ40" s="25">
        <f t="shared" si="117"/>
        <v>0</v>
      </c>
      <c r="BA40" s="77">
        <f t="shared" si="130"/>
        <v>0</v>
      </c>
      <c r="BB40" s="78" t="str">
        <f t="shared" si="131"/>
        <v/>
      </c>
      <c r="BC40" s="79">
        <f t="shared" si="132"/>
        <v>0</v>
      </c>
      <c r="BD40" s="124" t="str">
        <f t="shared" si="133"/>
        <v/>
      </c>
      <c r="BE40" s="102" t="s">
        <v>69</v>
      </c>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row>
    <row r="41" spans="1:123" ht="18" customHeight="1" x14ac:dyDescent="0.2">
      <c r="A41" s="1"/>
      <c r="B41" s="138" t="s">
        <v>27</v>
      </c>
      <c r="C41" s="135">
        <f t="shared" ref="C41:J41" si="134">SUM(C36:C40)</f>
        <v>0</v>
      </c>
      <c r="D41" s="135">
        <f t="shared" si="134"/>
        <v>0</v>
      </c>
      <c r="E41" s="135">
        <f t="shared" si="134"/>
        <v>0</v>
      </c>
      <c r="F41" s="135">
        <f t="shared" si="134"/>
        <v>0</v>
      </c>
      <c r="G41" s="135">
        <f t="shared" si="134"/>
        <v>0</v>
      </c>
      <c r="H41" s="136">
        <f t="shared" si="134"/>
        <v>0</v>
      </c>
      <c r="I41" s="54">
        <f t="shared" si="134"/>
        <v>0</v>
      </c>
      <c r="J41" s="21">
        <f t="shared" si="134"/>
        <v>0</v>
      </c>
      <c r="K41" s="17">
        <f t="shared" si="118"/>
        <v>0</v>
      </c>
      <c r="L41" s="44" t="str">
        <f t="shared" si="119"/>
        <v/>
      </c>
      <c r="M41" s="43">
        <f>SUM(M36:M40)</f>
        <v>0</v>
      </c>
      <c r="N41" s="59" t="str">
        <f t="shared" si="120"/>
        <v/>
      </c>
      <c r="O41" s="135">
        <f t="shared" ref="O41:T41" si="135">SUM(O36:O40)</f>
        <v>0</v>
      </c>
      <c r="P41" s="135">
        <f t="shared" si="135"/>
        <v>0</v>
      </c>
      <c r="Q41" s="135">
        <f t="shared" si="135"/>
        <v>0</v>
      </c>
      <c r="R41" s="135">
        <f t="shared" si="135"/>
        <v>0</v>
      </c>
      <c r="S41" s="135">
        <f t="shared" si="135"/>
        <v>0</v>
      </c>
      <c r="T41" s="136">
        <f t="shared" si="135"/>
        <v>0</v>
      </c>
      <c r="U41" s="54">
        <f t="shared" ref="U41:V41" si="136">SUM(U36:U40)</f>
        <v>0</v>
      </c>
      <c r="V41" s="21">
        <f t="shared" si="136"/>
        <v>0</v>
      </c>
      <c r="W41" s="17">
        <f t="shared" si="121"/>
        <v>0</v>
      </c>
      <c r="X41" s="44" t="str">
        <f t="shared" si="122"/>
        <v/>
      </c>
      <c r="Y41" s="43">
        <f>SUM(Y36:Y40)</f>
        <v>0</v>
      </c>
      <c r="Z41" s="59" t="str">
        <f t="shared" si="123"/>
        <v/>
      </c>
      <c r="AA41" s="135">
        <f t="shared" ref="AA41:AF41" si="137">SUM(AA36:AA40)</f>
        <v>0</v>
      </c>
      <c r="AB41" s="135">
        <f t="shared" si="137"/>
        <v>0</v>
      </c>
      <c r="AC41" s="135">
        <f t="shared" si="137"/>
        <v>0</v>
      </c>
      <c r="AD41" s="135">
        <f t="shared" si="137"/>
        <v>0</v>
      </c>
      <c r="AE41" s="135">
        <f t="shared" si="137"/>
        <v>0</v>
      </c>
      <c r="AF41" s="136">
        <f t="shared" si="137"/>
        <v>0</v>
      </c>
      <c r="AG41" s="54">
        <f t="shared" ref="AG41:AH41" si="138">SUM(AG36:AG40)</f>
        <v>0</v>
      </c>
      <c r="AH41" s="21">
        <f t="shared" si="138"/>
        <v>0</v>
      </c>
      <c r="AI41" s="17">
        <f t="shared" si="124"/>
        <v>0</v>
      </c>
      <c r="AJ41" s="44" t="str">
        <f t="shared" si="125"/>
        <v/>
      </c>
      <c r="AK41" s="43">
        <f>SUM(AK36:AK40)</f>
        <v>0</v>
      </c>
      <c r="AL41" s="59" t="str">
        <f t="shared" si="126"/>
        <v/>
      </c>
      <c r="AM41" s="135">
        <f t="shared" ref="AM41:AR41" si="139">SUM(AM36:AM40)</f>
        <v>0</v>
      </c>
      <c r="AN41" s="135">
        <f t="shared" si="139"/>
        <v>0</v>
      </c>
      <c r="AO41" s="135">
        <f t="shared" si="139"/>
        <v>0</v>
      </c>
      <c r="AP41" s="135">
        <f t="shared" si="139"/>
        <v>0</v>
      </c>
      <c r="AQ41" s="135">
        <f t="shared" si="139"/>
        <v>0</v>
      </c>
      <c r="AR41" s="136">
        <f t="shared" si="139"/>
        <v>0</v>
      </c>
      <c r="AS41" s="54">
        <f t="shared" ref="AS41:AT41" si="140">SUM(AS36:AS40)</f>
        <v>0</v>
      </c>
      <c r="AT41" s="21">
        <f t="shared" si="140"/>
        <v>0</v>
      </c>
      <c r="AU41" s="17">
        <f t="shared" si="127"/>
        <v>0</v>
      </c>
      <c r="AV41" s="44" t="str">
        <f t="shared" si="128"/>
        <v/>
      </c>
      <c r="AW41" s="43">
        <f>SUM(AW36:AW40)</f>
        <v>0</v>
      </c>
      <c r="AX41" s="59" t="str">
        <f t="shared" si="129"/>
        <v/>
      </c>
      <c r="AY41" s="87">
        <f>SUM(AY36:AY40)</f>
        <v>0</v>
      </c>
      <c r="AZ41" s="87">
        <f>SUM(AZ36:AZ40)</f>
        <v>0</v>
      </c>
      <c r="BA41" s="17">
        <f t="shared" si="130"/>
        <v>0</v>
      </c>
      <c r="BB41" s="88" t="str">
        <f t="shared" si="131"/>
        <v/>
      </c>
      <c r="BC41" s="89">
        <f>SUM(BC36:BC40)</f>
        <v>0</v>
      </c>
      <c r="BD41" s="125" t="str">
        <f t="shared" si="133"/>
        <v/>
      </c>
      <c r="BE41" s="137"/>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row>
    <row r="42" spans="1:123" s="40" customFormat="1" ht="18" customHeight="1" x14ac:dyDescent="0.2">
      <c r="A42" s="33"/>
      <c r="B42" s="34"/>
      <c r="C42" s="35"/>
      <c r="D42" s="35"/>
      <c r="E42" s="35"/>
      <c r="F42" s="35"/>
      <c r="G42" s="35"/>
      <c r="H42" s="48"/>
      <c r="I42" s="35"/>
      <c r="J42" s="35"/>
      <c r="K42" s="35"/>
      <c r="L42" s="36"/>
      <c r="M42" s="36"/>
      <c r="N42" s="60"/>
      <c r="O42" s="35"/>
      <c r="P42" s="35"/>
      <c r="Q42" s="35"/>
      <c r="R42" s="35"/>
      <c r="S42" s="35"/>
      <c r="T42" s="48"/>
      <c r="U42" s="35"/>
      <c r="V42" s="35"/>
      <c r="W42" s="35"/>
      <c r="X42" s="36"/>
      <c r="Y42" s="36"/>
      <c r="Z42" s="60"/>
      <c r="AA42" s="35"/>
      <c r="AB42" s="35"/>
      <c r="AC42" s="35"/>
      <c r="AD42" s="35"/>
      <c r="AE42" s="35"/>
      <c r="AF42" s="48"/>
      <c r="AG42" s="35"/>
      <c r="AH42" s="35"/>
      <c r="AI42" s="35"/>
      <c r="AJ42" s="36"/>
      <c r="AK42" s="36"/>
      <c r="AL42" s="60"/>
      <c r="AM42" s="35"/>
      <c r="AN42" s="35"/>
      <c r="AO42" s="35"/>
      <c r="AP42" s="35"/>
      <c r="AQ42" s="35"/>
      <c r="AR42" s="48"/>
      <c r="AS42" s="35"/>
      <c r="AT42" s="35"/>
      <c r="AU42" s="35"/>
      <c r="AV42" s="36"/>
      <c r="AW42" s="36"/>
      <c r="AX42" s="60"/>
      <c r="AY42" s="37"/>
      <c r="AZ42" s="37"/>
      <c r="BA42" s="35"/>
      <c r="BB42" s="36"/>
      <c r="BC42" s="38"/>
      <c r="BD42" s="35"/>
      <c r="BE42" s="39"/>
      <c r="BF42" s="95"/>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7"/>
      <c r="DP42" s="97"/>
      <c r="DQ42" s="97"/>
      <c r="DR42" s="97"/>
      <c r="DS42" s="97"/>
    </row>
    <row r="43" spans="1:123" ht="18" customHeight="1" x14ac:dyDescent="0.2">
      <c r="A43" s="1"/>
      <c r="B43" s="27" t="s">
        <v>43</v>
      </c>
      <c r="C43" s="21"/>
      <c r="D43" s="21"/>
      <c r="E43" s="21"/>
      <c r="F43" s="21"/>
      <c r="G43" s="21"/>
      <c r="H43" s="49"/>
      <c r="I43" s="54"/>
      <c r="J43" s="21"/>
      <c r="K43" s="21"/>
      <c r="L43" s="20"/>
      <c r="M43" s="20"/>
      <c r="N43" s="61"/>
      <c r="O43" s="21"/>
      <c r="P43" s="21"/>
      <c r="Q43" s="21"/>
      <c r="R43" s="21"/>
      <c r="S43" s="21"/>
      <c r="T43" s="49"/>
      <c r="U43" s="54"/>
      <c r="V43" s="21"/>
      <c r="W43" s="21"/>
      <c r="X43" s="20"/>
      <c r="Y43" s="20"/>
      <c r="Z43" s="61"/>
      <c r="AA43" s="21"/>
      <c r="AB43" s="21"/>
      <c r="AC43" s="21"/>
      <c r="AD43" s="21"/>
      <c r="AE43" s="21"/>
      <c r="AF43" s="49"/>
      <c r="AG43" s="54"/>
      <c r="AH43" s="21"/>
      <c r="AI43" s="21"/>
      <c r="AJ43" s="20"/>
      <c r="AK43" s="20"/>
      <c r="AL43" s="61"/>
      <c r="AM43" s="21"/>
      <c r="AN43" s="21"/>
      <c r="AO43" s="21"/>
      <c r="AP43" s="21"/>
      <c r="AQ43" s="21"/>
      <c r="AR43" s="49"/>
      <c r="AS43" s="54"/>
      <c r="AT43" s="21"/>
      <c r="AU43" s="21"/>
      <c r="AV43" s="20"/>
      <c r="AW43" s="20"/>
      <c r="AX43" s="61"/>
      <c r="AY43" s="90"/>
      <c r="AZ43" s="90"/>
      <c r="BA43" s="91"/>
      <c r="BB43" s="91"/>
      <c r="BC43" s="92"/>
      <c r="BD43" s="123"/>
      <c r="BE43" s="134"/>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row>
    <row r="44" spans="1:123" ht="18" customHeight="1" x14ac:dyDescent="0.2">
      <c r="A44" s="1"/>
      <c r="B44" s="143" t="s">
        <v>44</v>
      </c>
      <c r="C44" s="14">
        <v>0</v>
      </c>
      <c r="D44" s="14">
        <v>0</v>
      </c>
      <c r="E44" s="14">
        <v>0</v>
      </c>
      <c r="F44" s="14">
        <v>0</v>
      </c>
      <c r="G44" s="14">
        <v>0</v>
      </c>
      <c r="H44" s="47">
        <v>0</v>
      </c>
      <c r="I44" s="53">
        <f t="shared" ref="I44:I48" si="141">SUM(C44,E44,G44)</f>
        <v>0</v>
      </c>
      <c r="J44" s="22">
        <f t="shared" ref="J44:J48" si="142">SUM(D44,F44,H44)</f>
        <v>0</v>
      </c>
      <c r="K44" s="16">
        <f>J44-I44</f>
        <v>0</v>
      </c>
      <c r="L44" s="23" t="str">
        <f>IFERROR((J44-I44)/I44,"")</f>
        <v/>
      </c>
      <c r="M44" s="24">
        <v>0</v>
      </c>
      <c r="N44" s="58" t="str">
        <f>IFERROR(J44/M44,"")</f>
        <v/>
      </c>
      <c r="O44" s="14">
        <v>0</v>
      </c>
      <c r="P44" s="14">
        <v>0</v>
      </c>
      <c r="Q44" s="14">
        <v>0</v>
      </c>
      <c r="R44" s="14">
        <v>0</v>
      </c>
      <c r="S44" s="14">
        <v>0</v>
      </c>
      <c r="T44" s="47">
        <v>0</v>
      </c>
      <c r="U44" s="53">
        <f t="shared" ref="U44:U48" si="143">SUM(O44,Q44,S44)</f>
        <v>0</v>
      </c>
      <c r="V44" s="22">
        <f t="shared" ref="V44:V48" si="144">SUM(P44,R44,T44)</f>
        <v>0</v>
      </c>
      <c r="W44" s="16">
        <f>V44-U44</f>
        <v>0</v>
      </c>
      <c r="X44" s="23" t="str">
        <f>IFERROR((V44-U44)/U44,"")</f>
        <v/>
      </c>
      <c r="Y44" s="24">
        <v>0</v>
      </c>
      <c r="Z44" s="58" t="str">
        <f>IFERROR(V44/Y44,"")</f>
        <v/>
      </c>
      <c r="AA44" s="14">
        <v>0</v>
      </c>
      <c r="AB44" s="14">
        <v>0</v>
      </c>
      <c r="AC44" s="14">
        <v>0</v>
      </c>
      <c r="AD44" s="14">
        <v>0</v>
      </c>
      <c r="AE44" s="14">
        <v>0</v>
      </c>
      <c r="AF44" s="47">
        <v>0</v>
      </c>
      <c r="AG44" s="53">
        <f t="shared" ref="AG44:AG48" si="145">SUM(AA44,AC44,AE44)</f>
        <v>0</v>
      </c>
      <c r="AH44" s="22">
        <f t="shared" ref="AH44:AH48" si="146">SUM(AB44,AD44,AF44)</f>
        <v>0</v>
      </c>
      <c r="AI44" s="16">
        <f>AH44-AG44</f>
        <v>0</v>
      </c>
      <c r="AJ44" s="23" t="str">
        <f>IFERROR((AH44-AG44)/AG44,"")</f>
        <v/>
      </c>
      <c r="AK44" s="24">
        <v>0</v>
      </c>
      <c r="AL44" s="58" t="str">
        <f>IFERROR(AH44/AK44,"")</f>
        <v/>
      </c>
      <c r="AM44" s="14">
        <v>0</v>
      </c>
      <c r="AN44" s="14">
        <v>0</v>
      </c>
      <c r="AO44" s="14">
        <v>0</v>
      </c>
      <c r="AP44" s="14">
        <v>0</v>
      </c>
      <c r="AQ44" s="14">
        <v>0</v>
      </c>
      <c r="AR44" s="47">
        <v>0</v>
      </c>
      <c r="AS44" s="53">
        <f t="shared" ref="AS44:AS48" si="147">SUM(AM44,AO44,AQ44)</f>
        <v>0</v>
      </c>
      <c r="AT44" s="22">
        <f t="shared" ref="AT44:AT48" si="148">SUM(AN44,AP44,AR44)</f>
        <v>0</v>
      </c>
      <c r="AU44" s="16">
        <f>AT44-AS44</f>
        <v>0</v>
      </c>
      <c r="AV44" s="23" t="str">
        <f>IFERROR((AT44-AS44)/AS44,"")</f>
        <v/>
      </c>
      <c r="AW44" s="24">
        <v>0</v>
      </c>
      <c r="AX44" s="58" t="str">
        <f>IFERROR(AT44/AW44,"")</f>
        <v/>
      </c>
      <c r="AY44" s="25">
        <f t="shared" ref="AY44:AY48" si="149">SUM(I44,U44,AG44,AS44)</f>
        <v>0</v>
      </c>
      <c r="AZ44" s="25">
        <f t="shared" ref="AZ44:AZ48" si="150">SUM(J44,V44,AH44,AT44)</f>
        <v>0</v>
      </c>
      <c r="BA44" s="77">
        <f>AZ44-AY44</f>
        <v>0</v>
      </c>
      <c r="BB44" s="78" t="str">
        <f>IFERROR((AZ44-AY44)/AY44,"")</f>
        <v/>
      </c>
      <c r="BC44" s="79">
        <f>SUM(M44,Y44,AK44,AW44)</f>
        <v>0</v>
      </c>
      <c r="BD44" s="124" t="str">
        <f>IFERROR(AZ44/BC44,"")</f>
        <v/>
      </c>
      <c r="BE44" s="102" t="s">
        <v>69</v>
      </c>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row>
    <row r="45" spans="1:123" ht="18" customHeight="1" x14ac:dyDescent="0.2">
      <c r="A45" s="1"/>
      <c r="B45" s="143" t="s">
        <v>45</v>
      </c>
      <c r="C45" s="14">
        <v>0</v>
      </c>
      <c r="D45" s="14">
        <v>0</v>
      </c>
      <c r="E45" s="14">
        <v>0</v>
      </c>
      <c r="F45" s="14">
        <v>0</v>
      </c>
      <c r="G45" s="14">
        <v>0</v>
      </c>
      <c r="H45" s="47">
        <v>0</v>
      </c>
      <c r="I45" s="53">
        <f t="shared" si="141"/>
        <v>0</v>
      </c>
      <c r="J45" s="22">
        <f t="shared" si="142"/>
        <v>0</v>
      </c>
      <c r="K45" s="16">
        <f t="shared" ref="K45:K49" si="151">J45-I45</f>
        <v>0</v>
      </c>
      <c r="L45" s="23" t="str">
        <f t="shared" ref="L45:L49" si="152">IFERROR((J45-I45)/I45,"")</f>
        <v/>
      </c>
      <c r="M45" s="24">
        <v>0</v>
      </c>
      <c r="N45" s="58" t="str">
        <f t="shared" ref="N45:N49" si="153">IFERROR(J45/M45,"")</f>
        <v/>
      </c>
      <c r="O45" s="14">
        <v>0</v>
      </c>
      <c r="P45" s="14">
        <v>0</v>
      </c>
      <c r="Q45" s="14">
        <v>0</v>
      </c>
      <c r="R45" s="14">
        <v>0</v>
      </c>
      <c r="S45" s="14">
        <v>0</v>
      </c>
      <c r="T45" s="47">
        <v>0</v>
      </c>
      <c r="U45" s="53">
        <f t="shared" si="143"/>
        <v>0</v>
      </c>
      <c r="V45" s="22">
        <f t="shared" si="144"/>
        <v>0</v>
      </c>
      <c r="W45" s="16">
        <f t="shared" ref="W45:W49" si="154">V45-U45</f>
        <v>0</v>
      </c>
      <c r="X45" s="23" t="str">
        <f t="shared" ref="X45:X49" si="155">IFERROR((V45-U45)/U45,"")</f>
        <v/>
      </c>
      <c r="Y45" s="24">
        <v>0</v>
      </c>
      <c r="Z45" s="58" t="str">
        <f t="shared" ref="Z45:Z49" si="156">IFERROR(V45/Y45,"")</f>
        <v/>
      </c>
      <c r="AA45" s="14">
        <v>0</v>
      </c>
      <c r="AB45" s="14">
        <v>0</v>
      </c>
      <c r="AC45" s="14">
        <v>0</v>
      </c>
      <c r="AD45" s="14">
        <v>0</v>
      </c>
      <c r="AE45" s="14">
        <v>0</v>
      </c>
      <c r="AF45" s="47">
        <v>0</v>
      </c>
      <c r="AG45" s="53">
        <f t="shared" si="145"/>
        <v>0</v>
      </c>
      <c r="AH45" s="22">
        <f t="shared" si="146"/>
        <v>0</v>
      </c>
      <c r="AI45" s="16">
        <f t="shared" ref="AI45:AI49" si="157">AH45-AG45</f>
        <v>0</v>
      </c>
      <c r="AJ45" s="23" t="str">
        <f t="shared" ref="AJ45:AJ49" si="158">IFERROR((AH45-AG45)/AG45,"")</f>
        <v/>
      </c>
      <c r="AK45" s="24">
        <v>0</v>
      </c>
      <c r="AL45" s="58" t="str">
        <f t="shared" ref="AL45:AL49" si="159">IFERROR(AH45/AK45,"")</f>
        <v/>
      </c>
      <c r="AM45" s="14">
        <v>0</v>
      </c>
      <c r="AN45" s="14">
        <v>0</v>
      </c>
      <c r="AO45" s="14">
        <v>0</v>
      </c>
      <c r="AP45" s="14">
        <v>0</v>
      </c>
      <c r="AQ45" s="14">
        <v>0</v>
      </c>
      <c r="AR45" s="47">
        <v>0</v>
      </c>
      <c r="AS45" s="53">
        <f t="shared" si="147"/>
        <v>0</v>
      </c>
      <c r="AT45" s="22">
        <f t="shared" si="148"/>
        <v>0</v>
      </c>
      <c r="AU45" s="16">
        <f t="shared" ref="AU45:AU49" si="160">AT45-AS45</f>
        <v>0</v>
      </c>
      <c r="AV45" s="23" t="str">
        <f t="shared" ref="AV45:AV49" si="161">IFERROR((AT45-AS45)/AS45,"")</f>
        <v/>
      </c>
      <c r="AW45" s="24">
        <v>0</v>
      </c>
      <c r="AX45" s="58" t="str">
        <f t="shared" ref="AX45:AX49" si="162">IFERROR(AT45/AW45,"")</f>
        <v/>
      </c>
      <c r="AY45" s="25">
        <f t="shared" si="149"/>
        <v>0</v>
      </c>
      <c r="AZ45" s="25">
        <f t="shared" si="150"/>
        <v>0</v>
      </c>
      <c r="BA45" s="77">
        <f t="shared" ref="BA45:BA49" si="163">AZ45-AY45</f>
        <v>0</v>
      </c>
      <c r="BB45" s="78" t="str">
        <f t="shared" ref="BB45:BB49" si="164">IFERROR((AZ45-AY45)/AY45,"")</f>
        <v/>
      </c>
      <c r="BC45" s="79">
        <f t="shared" ref="BC45:BC48" si="165">SUM(M45,Y45,AK45,AW45)</f>
        <v>0</v>
      </c>
      <c r="BD45" s="124" t="str">
        <f t="shared" ref="BD45:BD49" si="166">IFERROR(AZ45/BC45,"")</f>
        <v/>
      </c>
      <c r="BE45" s="102" t="s">
        <v>69</v>
      </c>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row>
    <row r="46" spans="1:123" ht="18" customHeight="1" x14ac:dyDescent="0.2">
      <c r="A46" s="1"/>
      <c r="B46" s="143" t="s">
        <v>46</v>
      </c>
      <c r="C46" s="14">
        <v>0</v>
      </c>
      <c r="D46" s="14">
        <v>0</v>
      </c>
      <c r="E46" s="14">
        <v>0</v>
      </c>
      <c r="F46" s="14">
        <v>0</v>
      </c>
      <c r="G46" s="14">
        <v>0</v>
      </c>
      <c r="H46" s="47">
        <v>0</v>
      </c>
      <c r="I46" s="53">
        <f t="shared" si="141"/>
        <v>0</v>
      </c>
      <c r="J46" s="22">
        <f t="shared" si="142"/>
        <v>0</v>
      </c>
      <c r="K46" s="16">
        <f t="shared" si="151"/>
        <v>0</v>
      </c>
      <c r="L46" s="23" t="str">
        <f t="shared" si="152"/>
        <v/>
      </c>
      <c r="M46" s="24">
        <v>0</v>
      </c>
      <c r="N46" s="58" t="str">
        <f t="shared" si="153"/>
        <v/>
      </c>
      <c r="O46" s="14">
        <v>0</v>
      </c>
      <c r="P46" s="14">
        <v>0</v>
      </c>
      <c r="Q46" s="14">
        <v>0</v>
      </c>
      <c r="R46" s="14">
        <v>0</v>
      </c>
      <c r="S46" s="14">
        <v>0</v>
      </c>
      <c r="T46" s="47">
        <v>0</v>
      </c>
      <c r="U46" s="53">
        <f t="shared" si="143"/>
        <v>0</v>
      </c>
      <c r="V46" s="22">
        <f t="shared" si="144"/>
        <v>0</v>
      </c>
      <c r="W46" s="16">
        <f t="shared" si="154"/>
        <v>0</v>
      </c>
      <c r="X46" s="23" t="str">
        <f t="shared" si="155"/>
        <v/>
      </c>
      <c r="Y46" s="24">
        <v>0</v>
      </c>
      <c r="Z46" s="58" t="str">
        <f t="shared" si="156"/>
        <v/>
      </c>
      <c r="AA46" s="14">
        <v>0</v>
      </c>
      <c r="AB46" s="14">
        <v>0</v>
      </c>
      <c r="AC46" s="14">
        <v>0</v>
      </c>
      <c r="AD46" s="14">
        <v>0</v>
      </c>
      <c r="AE46" s="14">
        <v>0</v>
      </c>
      <c r="AF46" s="47">
        <v>0</v>
      </c>
      <c r="AG46" s="53">
        <f t="shared" si="145"/>
        <v>0</v>
      </c>
      <c r="AH46" s="22">
        <f t="shared" si="146"/>
        <v>0</v>
      </c>
      <c r="AI46" s="16">
        <f t="shared" si="157"/>
        <v>0</v>
      </c>
      <c r="AJ46" s="23" t="str">
        <f t="shared" si="158"/>
        <v/>
      </c>
      <c r="AK46" s="24">
        <v>0</v>
      </c>
      <c r="AL46" s="58" t="str">
        <f t="shared" si="159"/>
        <v/>
      </c>
      <c r="AM46" s="14">
        <v>0</v>
      </c>
      <c r="AN46" s="14">
        <v>0</v>
      </c>
      <c r="AO46" s="14">
        <v>0</v>
      </c>
      <c r="AP46" s="14">
        <v>0</v>
      </c>
      <c r="AQ46" s="14">
        <v>0</v>
      </c>
      <c r="AR46" s="47">
        <v>0</v>
      </c>
      <c r="AS46" s="53">
        <f t="shared" si="147"/>
        <v>0</v>
      </c>
      <c r="AT46" s="22">
        <f t="shared" si="148"/>
        <v>0</v>
      </c>
      <c r="AU46" s="16">
        <f t="shared" si="160"/>
        <v>0</v>
      </c>
      <c r="AV46" s="23" t="str">
        <f t="shared" si="161"/>
        <v/>
      </c>
      <c r="AW46" s="24">
        <v>0</v>
      </c>
      <c r="AX46" s="58" t="str">
        <f t="shared" si="162"/>
        <v/>
      </c>
      <c r="AY46" s="25">
        <f t="shared" si="149"/>
        <v>0</v>
      </c>
      <c r="AZ46" s="25">
        <f t="shared" si="150"/>
        <v>0</v>
      </c>
      <c r="BA46" s="77">
        <f t="shared" si="163"/>
        <v>0</v>
      </c>
      <c r="BB46" s="78" t="str">
        <f t="shared" si="164"/>
        <v/>
      </c>
      <c r="BC46" s="79">
        <f t="shared" si="165"/>
        <v>0</v>
      </c>
      <c r="BD46" s="124" t="str">
        <f t="shared" si="166"/>
        <v/>
      </c>
      <c r="BE46" s="102" t="s">
        <v>69</v>
      </c>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row>
    <row r="47" spans="1:123" ht="18" customHeight="1" x14ac:dyDescent="0.2">
      <c r="A47" s="1"/>
      <c r="B47" s="143" t="s">
        <v>47</v>
      </c>
      <c r="C47" s="14">
        <v>0</v>
      </c>
      <c r="D47" s="14">
        <v>0</v>
      </c>
      <c r="E47" s="14">
        <v>0</v>
      </c>
      <c r="F47" s="14">
        <v>0</v>
      </c>
      <c r="G47" s="14">
        <v>0</v>
      </c>
      <c r="H47" s="47">
        <v>0</v>
      </c>
      <c r="I47" s="53">
        <f t="shared" si="141"/>
        <v>0</v>
      </c>
      <c r="J47" s="22">
        <f t="shared" si="142"/>
        <v>0</v>
      </c>
      <c r="K47" s="16">
        <f t="shared" si="151"/>
        <v>0</v>
      </c>
      <c r="L47" s="23" t="str">
        <f t="shared" si="152"/>
        <v/>
      </c>
      <c r="M47" s="24">
        <v>0</v>
      </c>
      <c r="N47" s="58" t="str">
        <f t="shared" si="153"/>
        <v/>
      </c>
      <c r="O47" s="14">
        <v>0</v>
      </c>
      <c r="P47" s="14">
        <v>0</v>
      </c>
      <c r="Q47" s="14">
        <v>0</v>
      </c>
      <c r="R47" s="14">
        <v>0</v>
      </c>
      <c r="S47" s="14">
        <v>0</v>
      </c>
      <c r="T47" s="47">
        <v>0</v>
      </c>
      <c r="U47" s="53">
        <f t="shared" si="143"/>
        <v>0</v>
      </c>
      <c r="V47" s="22">
        <f t="shared" si="144"/>
        <v>0</v>
      </c>
      <c r="W47" s="16">
        <f t="shared" si="154"/>
        <v>0</v>
      </c>
      <c r="X47" s="23" t="str">
        <f t="shared" si="155"/>
        <v/>
      </c>
      <c r="Y47" s="24">
        <v>0</v>
      </c>
      <c r="Z47" s="58" t="str">
        <f t="shared" si="156"/>
        <v/>
      </c>
      <c r="AA47" s="14">
        <v>0</v>
      </c>
      <c r="AB47" s="14">
        <v>0</v>
      </c>
      <c r="AC47" s="14">
        <v>0</v>
      </c>
      <c r="AD47" s="14">
        <v>0</v>
      </c>
      <c r="AE47" s="14">
        <v>0</v>
      </c>
      <c r="AF47" s="47">
        <v>0</v>
      </c>
      <c r="AG47" s="53">
        <f t="shared" si="145"/>
        <v>0</v>
      </c>
      <c r="AH47" s="22">
        <f t="shared" si="146"/>
        <v>0</v>
      </c>
      <c r="AI47" s="16">
        <f t="shared" si="157"/>
        <v>0</v>
      </c>
      <c r="AJ47" s="23" t="str">
        <f t="shared" si="158"/>
        <v/>
      </c>
      <c r="AK47" s="24">
        <v>0</v>
      </c>
      <c r="AL47" s="58" t="str">
        <f t="shared" si="159"/>
        <v/>
      </c>
      <c r="AM47" s="14">
        <v>0</v>
      </c>
      <c r="AN47" s="14">
        <v>0</v>
      </c>
      <c r="AO47" s="14">
        <v>0</v>
      </c>
      <c r="AP47" s="14">
        <v>0</v>
      </c>
      <c r="AQ47" s="14">
        <v>0</v>
      </c>
      <c r="AR47" s="47">
        <v>0</v>
      </c>
      <c r="AS47" s="53">
        <f t="shared" si="147"/>
        <v>0</v>
      </c>
      <c r="AT47" s="22">
        <f t="shared" si="148"/>
        <v>0</v>
      </c>
      <c r="AU47" s="16">
        <f t="shared" si="160"/>
        <v>0</v>
      </c>
      <c r="AV47" s="23" t="str">
        <f t="shared" si="161"/>
        <v/>
      </c>
      <c r="AW47" s="24">
        <v>0</v>
      </c>
      <c r="AX47" s="58" t="str">
        <f t="shared" si="162"/>
        <v/>
      </c>
      <c r="AY47" s="25">
        <f t="shared" si="149"/>
        <v>0</v>
      </c>
      <c r="AZ47" s="25">
        <f t="shared" si="150"/>
        <v>0</v>
      </c>
      <c r="BA47" s="77">
        <f t="shared" si="163"/>
        <v>0</v>
      </c>
      <c r="BB47" s="78" t="str">
        <f t="shared" si="164"/>
        <v/>
      </c>
      <c r="BC47" s="79">
        <f t="shared" si="165"/>
        <v>0</v>
      </c>
      <c r="BD47" s="124" t="str">
        <f t="shared" si="166"/>
        <v/>
      </c>
      <c r="BE47" s="102" t="s">
        <v>69</v>
      </c>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row>
    <row r="48" spans="1:123" ht="18" customHeight="1" x14ac:dyDescent="0.2">
      <c r="A48" s="1"/>
      <c r="B48" s="143"/>
      <c r="C48" s="14"/>
      <c r="D48" s="14"/>
      <c r="E48" s="14"/>
      <c r="F48" s="14"/>
      <c r="G48" s="14"/>
      <c r="H48" s="47"/>
      <c r="I48" s="53">
        <f t="shared" si="141"/>
        <v>0</v>
      </c>
      <c r="J48" s="22">
        <f t="shared" si="142"/>
        <v>0</v>
      </c>
      <c r="K48" s="16">
        <f t="shared" si="151"/>
        <v>0</v>
      </c>
      <c r="L48" s="23" t="str">
        <f t="shared" si="152"/>
        <v/>
      </c>
      <c r="M48" s="24">
        <v>0</v>
      </c>
      <c r="N48" s="58" t="str">
        <f t="shared" si="153"/>
        <v/>
      </c>
      <c r="O48" s="14"/>
      <c r="P48" s="14"/>
      <c r="Q48" s="14"/>
      <c r="R48" s="14"/>
      <c r="S48" s="14"/>
      <c r="T48" s="47"/>
      <c r="U48" s="53">
        <f t="shared" si="143"/>
        <v>0</v>
      </c>
      <c r="V48" s="22">
        <f t="shared" si="144"/>
        <v>0</v>
      </c>
      <c r="W48" s="16">
        <f t="shared" si="154"/>
        <v>0</v>
      </c>
      <c r="X48" s="23" t="str">
        <f t="shared" si="155"/>
        <v/>
      </c>
      <c r="Y48" s="24">
        <v>0</v>
      </c>
      <c r="Z48" s="58" t="str">
        <f t="shared" si="156"/>
        <v/>
      </c>
      <c r="AA48" s="14"/>
      <c r="AB48" s="14"/>
      <c r="AC48" s="14"/>
      <c r="AD48" s="14"/>
      <c r="AE48" s="14"/>
      <c r="AF48" s="47"/>
      <c r="AG48" s="53">
        <f t="shared" si="145"/>
        <v>0</v>
      </c>
      <c r="AH48" s="22">
        <f t="shared" si="146"/>
        <v>0</v>
      </c>
      <c r="AI48" s="16">
        <f t="shared" si="157"/>
        <v>0</v>
      </c>
      <c r="AJ48" s="23" t="str">
        <f t="shared" si="158"/>
        <v/>
      </c>
      <c r="AK48" s="24">
        <v>0</v>
      </c>
      <c r="AL48" s="58" t="str">
        <f t="shared" si="159"/>
        <v/>
      </c>
      <c r="AM48" s="14"/>
      <c r="AN48" s="14"/>
      <c r="AO48" s="14"/>
      <c r="AP48" s="14"/>
      <c r="AQ48" s="14"/>
      <c r="AR48" s="47"/>
      <c r="AS48" s="53">
        <f t="shared" si="147"/>
        <v>0</v>
      </c>
      <c r="AT48" s="22">
        <f t="shared" si="148"/>
        <v>0</v>
      </c>
      <c r="AU48" s="16">
        <f t="shared" si="160"/>
        <v>0</v>
      </c>
      <c r="AV48" s="23" t="str">
        <f t="shared" si="161"/>
        <v/>
      </c>
      <c r="AW48" s="24">
        <v>0</v>
      </c>
      <c r="AX48" s="58" t="str">
        <f t="shared" si="162"/>
        <v/>
      </c>
      <c r="AY48" s="25">
        <f t="shared" si="149"/>
        <v>0</v>
      </c>
      <c r="AZ48" s="25">
        <f t="shared" si="150"/>
        <v>0</v>
      </c>
      <c r="BA48" s="77">
        <f t="shared" si="163"/>
        <v>0</v>
      </c>
      <c r="BB48" s="78" t="str">
        <f t="shared" si="164"/>
        <v/>
      </c>
      <c r="BC48" s="79">
        <f t="shared" si="165"/>
        <v>0</v>
      </c>
      <c r="BD48" s="124" t="str">
        <f t="shared" si="166"/>
        <v/>
      </c>
      <c r="BE48" s="102" t="s">
        <v>69</v>
      </c>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row>
    <row r="49" spans="1:123" ht="18" customHeight="1" x14ac:dyDescent="0.2">
      <c r="A49" s="1"/>
      <c r="B49" s="138" t="s">
        <v>27</v>
      </c>
      <c r="C49" s="135">
        <f t="shared" ref="C49:J49" si="167">SUM(C44:C48)</f>
        <v>0</v>
      </c>
      <c r="D49" s="135">
        <f t="shared" si="167"/>
        <v>0</v>
      </c>
      <c r="E49" s="135">
        <f t="shared" si="167"/>
        <v>0</v>
      </c>
      <c r="F49" s="135">
        <f t="shared" si="167"/>
        <v>0</v>
      </c>
      <c r="G49" s="135">
        <f t="shared" si="167"/>
        <v>0</v>
      </c>
      <c r="H49" s="136">
        <f t="shared" si="167"/>
        <v>0</v>
      </c>
      <c r="I49" s="54">
        <f t="shared" si="167"/>
        <v>0</v>
      </c>
      <c r="J49" s="21">
        <f t="shared" si="167"/>
        <v>0</v>
      </c>
      <c r="K49" s="17">
        <f t="shared" si="151"/>
        <v>0</v>
      </c>
      <c r="L49" s="44" t="str">
        <f t="shared" si="152"/>
        <v/>
      </c>
      <c r="M49" s="43">
        <f>SUM(M44:M48)</f>
        <v>0</v>
      </c>
      <c r="N49" s="59" t="str">
        <f t="shared" si="153"/>
        <v/>
      </c>
      <c r="O49" s="135">
        <f t="shared" ref="O49:T49" si="168">SUM(O44:O48)</f>
        <v>0</v>
      </c>
      <c r="P49" s="135">
        <f t="shared" si="168"/>
        <v>0</v>
      </c>
      <c r="Q49" s="135">
        <f t="shared" si="168"/>
        <v>0</v>
      </c>
      <c r="R49" s="135">
        <f t="shared" si="168"/>
        <v>0</v>
      </c>
      <c r="S49" s="135">
        <f t="shared" si="168"/>
        <v>0</v>
      </c>
      <c r="T49" s="136">
        <f t="shared" si="168"/>
        <v>0</v>
      </c>
      <c r="U49" s="54">
        <f t="shared" ref="U49:V49" si="169">SUM(U44:U48)</f>
        <v>0</v>
      </c>
      <c r="V49" s="21">
        <f t="shared" si="169"/>
        <v>0</v>
      </c>
      <c r="W49" s="17">
        <f t="shared" si="154"/>
        <v>0</v>
      </c>
      <c r="X49" s="44" t="str">
        <f t="shared" si="155"/>
        <v/>
      </c>
      <c r="Y49" s="43">
        <f>SUM(Y44:Y48)</f>
        <v>0</v>
      </c>
      <c r="Z49" s="59" t="str">
        <f t="shared" si="156"/>
        <v/>
      </c>
      <c r="AA49" s="135">
        <f t="shared" ref="AA49:AF49" si="170">SUM(AA44:AA48)</f>
        <v>0</v>
      </c>
      <c r="AB49" s="135">
        <f t="shared" si="170"/>
        <v>0</v>
      </c>
      <c r="AC49" s="135">
        <f t="shared" si="170"/>
        <v>0</v>
      </c>
      <c r="AD49" s="135">
        <f t="shared" si="170"/>
        <v>0</v>
      </c>
      <c r="AE49" s="135">
        <f t="shared" si="170"/>
        <v>0</v>
      </c>
      <c r="AF49" s="136">
        <f t="shared" si="170"/>
        <v>0</v>
      </c>
      <c r="AG49" s="54">
        <f t="shared" ref="AG49:AH49" si="171">SUM(AG44:AG48)</f>
        <v>0</v>
      </c>
      <c r="AH49" s="21">
        <f t="shared" si="171"/>
        <v>0</v>
      </c>
      <c r="AI49" s="17">
        <f t="shared" si="157"/>
        <v>0</v>
      </c>
      <c r="AJ49" s="44" t="str">
        <f t="shared" si="158"/>
        <v/>
      </c>
      <c r="AK49" s="43">
        <f>SUM(AK44:AK48)</f>
        <v>0</v>
      </c>
      <c r="AL49" s="59" t="str">
        <f t="shared" si="159"/>
        <v/>
      </c>
      <c r="AM49" s="135">
        <f t="shared" ref="AM49:AR49" si="172">SUM(AM44:AM48)</f>
        <v>0</v>
      </c>
      <c r="AN49" s="135">
        <f t="shared" si="172"/>
        <v>0</v>
      </c>
      <c r="AO49" s="135">
        <f t="shared" si="172"/>
        <v>0</v>
      </c>
      <c r="AP49" s="135">
        <f t="shared" si="172"/>
        <v>0</v>
      </c>
      <c r="AQ49" s="135">
        <f t="shared" si="172"/>
        <v>0</v>
      </c>
      <c r="AR49" s="136">
        <f t="shared" si="172"/>
        <v>0</v>
      </c>
      <c r="AS49" s="54">
        <f t="shared" ref="AS49:AT49" si="173">SUM(AS44:AS48)</f>
        <v>0</v>
      </c>
      <c r="AT49" s="21">
        <f t="shared" si="173"/>
        <v>0</v>
      </c>
      <c r="AU49" s="17">
        <f t="shared" si="160"/>
        <v>0</v>
      </c>
      <c r="AV49" s="44" t="str">
        <f t="shared" si="161"/>
        <v/>
      </c>
      <c r="AW49" s="43">
        <f>SUM(AW44:AW48)</f>
        <v>0</v>
      </c>
      <c r="AX49" s="59" t="str">
        <f t="shared" si="162"/>
        <v/>
      </c>
      <c r="AY49" s="87">
        <f>SUM(AY44:AY48)</f>
        <v>0</v>
      </c>
      <c r="AZ49" s="87">
        <f>SUM(AZ44:AZ48)</f>
        <v>0</v>
      </c>
      <c r="BA49" s="17">
        <f t="shared" si="163"/>
        <v>0</v>
      </c>
      <c r="BB49" s="88" t="str">
        <f t="shared" si="164"/>
        <v/>
      </c>
      <c r="BC49" s="89">
        <f>SUM(BC44:BC48)</f>
        <v>0</v>
      </c>
      <c r="BD49" s="125" t="str">
        <f t="shared" si="166"/>
        <v/>
      </c>
      <c r="BE49" s="137"/>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row>
    <row r="50" spans="1:123" s="40" customFormat="1" ht="18" customHeight="1" x14ac:dyDescent="0.2">
      <c r="A50" s="33"/>
      <c r="B50" s="34"/>
      <c r="C50" s="35"/>
      <c r="D50" s="35"/>
      <c r="E50" s="35"/>
      <c r="F50" s="35"/>
      <c r="G50" s="35"/>
      <c r="H50" s="48"/>
      <c r="I50" s="35"/>
      <c r="J50" s="35"/>
      <c r="K50" s="35"/>
      <c r="L50" s="36"/>
      <c r="M50" s="36"/>
      <c r="N50" s="60"/>
      <c r="O50" s="35"/>
      <c r="P50" s="35"/>
      <c r="Q50" s="35"/>
      <c r="R50" s="35"/>
      <c r="S50" s="35"/>
      <c r="T50" s="48"/>
      <c r="U50" s="35"/>
      <c r="V50" s="35"/>
      <c r="W50" s="35"/>
      <c r="X50" s="36"/>
      <c r="Y50" s="36"/>
      <c r="Z50" s="60"/>
      <c r="AA50" s="35"/>
      <c r="AB50" s="35"/>
      <c r="AC50" s="35"/>
      <c r="AD50" s="35"/>
      <c r="AE50" s="35"/>
      <c r="AF50" s="48"/>
      <c r="AG50" s="35"/>
      <c r="AH50" s="35"/>
      <c r="AI50" s="35"/>
      <c r="AJ50" s="36"/>
      <c r="AK50" s="36"/>
      <c r="AL50" s="60"/>
      <c r="AM50" s="35"/>
      <c r="AN50" s="35"/>
      <c r="AO50" s="35"/>
      <c r="AP50" s="35"/>
      <c r="AQ50" s="35"/>
      <c r="AR50" s="48"/>
      <c r="AS50" s="35"/>
      <c r="AT50" s="35"/>
      <c r="AU50" s="35"/>
      <c r="AV50" s="36"/>
      <c r="AW50" s="36"/>
      <c r="AX50" s="60"/>
      <c r="AY50" s="37"/>
      <c r="AZ50" s="37"/>
      <c r="BA50" s="35"/>
      <c r="BB50" s="36"/>
      <c r="BC50" s="38"/>
      <c r="BD50" s="35"/>
      <c r="BE50" s="39"/>
      <c r="BF50" s="95"/>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7"/>
      <c r="DP50" s="97"/>
      <c r="DQ50" s="97"/>
      <c r="DR50" s="97"/>
      <c r="DS50" s="97"/>
    </row>
    <row r="51" spans="1:123" ht="18" customHeight="1" x14ac:dyDescent="0.2">
      <c r="A51" s="1"/>
      <c r="B51" s="27" t="s">
        <v>48</v>
      </c>
      <c r="C51" s="21"/>
      <c r="D51" s="21"/>
      <c r="E51" s="21"/>
      <c r="F51" s="21"/>
      <c r="G51" s="21"/>
      <c r="H51" s="49"/>
      <c r="I51" s="54"/>
      <c r="J51" s="21"/>
      <c r="K51" s="21"/>
      <c r="L51" s="20"/>
      <c r="M51" s="20"/>
      <c r="N51" s="61"/>
      <c r="O51" s="21"/>
      <c r="P51" s="21"/>
      <c r="Q51" s="21"/>
      <c r="R51" s="21"/>
      <c r="S51" s="21"/>
      <c r="T51" s="49"/>
      <c r="U51" s="54"/>
      <c r="V51" s="21"/>
      <c r="W51" s="21"/>
      <c r="X51" s="20"/>
      <c r="Y51" s="20"/>
      <c r="Z51" s="61"/>
      <c r="AA51" s="21"/>
      <c r="AB51" s="21"/>
      <c r="AC51" s="21"/>
      <c r="AD51" s="21"/>
      <c r="AE51" s="21"/>
      <c r="AF51" s="49"/>
      <c r="AG51" s="54"/>
      <c r="AH51" s="21"/>
      <c r="AI51" s="21"/>
      <c r="AJ51" s="20"/>
      <c r="AK51" s="20"/>
      <c r="AL51" s="61"/>
      <c r="AM51" s="21"/>
      <c r="AN51" s="21"/>
      <c r="AO51" s="21"/>
      <c r="AP51" s="21"/>
      <c r="AQ51" s="21"/>
      <c r="AR51" s="49"/>
      <c r="AS51" s="54"/>
      <c r="AT51" s="21"/>
      <c r="AU51" s="21"/>
      <c r="AV51" s="20"/>
      <c r="AW51" s="20"/>
      <c r="AX51" s="61"/>
      <c r="AY51" s="90"/>
      <c r="AZ51" s="90"/>
      <c r="BA51" s="91"/>
      <c r="BB51" s="91"/>
      <c r="BC51" s="92"/>
      <c r="BD51" s="123"/>
      <c r="BE51" s="134"/>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row>
    <row r="52" spans="1:123" ht="18" customHeight="1" x14ac:dyDescent="0.2">
      <c r="A52" s="1"/>
      <c r="B52" s="143" t="s">
        <v>49</v>
      </c>
      <c r="C52" s="14">
        <v>0</v>
      </c>
      <c r="D52" s="14">
        <v>0</v>
      </c>
      <c r="E52" s="14">
        <v>0</v>
      </c>
      <c r="F52" s="14">
        <v>0</v>
      </c>
      <c r="G52" s="14">
        <v>0</v>
      </c>
      <c r="H52" s="47">
        <v>0</v>
      </c>
      <c r="I52" s="53">
        <f t="shared" ref="I52:I56" si="174">SUM(C52,E52,G52)</f>
        <v>0</v>
      </c>
      <c r="J52" s="22">
        <f t="shared" ref="J52:J56" si="175">SUM(D52,F52,H52)</f>
        <v>0</v>
      </c>
      <c r="K52" s="16">
        <f>J52-I52</f>
        <v>0</v>
      </c>
      <c r="L52" s="23" t="str">
        <f>IFERROR((J52-I52)/I52,"")</f>
        <v/>
      </c>
      <c r="M52" s="24">
        <v>0</v>
      </c>
      <c r="N52" s="58" t="str">
        <f>IFERROR(J52/M52,"")</f>
        <v/>
      </c>
      <c r="O52" s="14">
        <v>0</v>
      </c>
      <c r="P52" s="14">
        <v>0</v>
      </c>
      <c r="Q52" s="14">
        <v>0</v>
      </c>
      <c r="R52" s="14">
        <v>0</v>
      </c>
      <c r="S52" s="14">
        <v>0</v>
      </c>
      <c r="T52" s="47">
        <v>0</v>
      </c>
      <c r="U52" s="53">
        <f t="shared" ref="U52:U56" si="176">SUM(O52,Q52,S52)</f>
        <v>0</v>
      </c>
      <c r="V52" s="22">
        <f t="shared" ref="V52:V56" si="177">SUM(P52,R52,T52)</f>
        <v>0</v>
      </c>
      <c r="W52" s="16">
        <f>V52-U52</f>
        <v>0</v>
      </c>
      <c r="X52" s="23" t="str">
        <f>IFERROR((V52-U52)/U52,"")</f>
        <v/>
      </c>
      <c r="Y52" s="24">
        <v>0</v>
      </c>
      <c r="Z52" s="58" t="str">
        <f>IFERROR(V52/Y52,"")</f>
        <v/>
      </c>
      <c r="AA52" s="14">
        <v>0</v>
      </c>
      <c r="AB52" s="14">
        <v>0</v>
      </c>
      <c r="AC52" s="14">
        <v>0</v>
      </c>
      <c r="AD52" s="14">
        <v>0</v>
      </c>
      <c r="AE52" s="14">
        <v>0</v>
      </c>
      <c r="AF52" s="47">
        <v>0</v>
      </c>
      <c r="AG52" s="53">
        <f t="shared" ref="AG52:AG56" si="178">SUM(AA52,AC52,AE52)</f>
        <v>0</v>
      </c>
      <c r="AH52" s="22">
        <f t="shared" ref="AH52:AH56" si="179">SUM(AB52,AD52,AF52)</f>
        <v>0</v>
      </c>
      <c r="AI52" s="16">
        <f>AH52-AG52</f>
        <v>0</v>
      </c>
      <c r="AJ52" s="23" t="str">
        <f>IFERROR((AH52-AG52)/AG52,"")</f>
        <v/>
      </c>
      <c r="AK52" s="24">
        <v>0</v>
      </c>
      <c r="AL52" s="58" t="str">
        <f>IFERROR(AH52/AK52,"")</f>
        <v/>
      </c>
      <c r="AM52" s="14">
        <v>0</v>
      </c>
      <c r="AN52" s="14">
        <v>0</v>
      </c>
      <c r="AO52" s="14">
        <v>0</v>
      </c>
      <c r="AP52" s="14">
        <v>0</v>
      </c>
      <c r="AQ52" s="14">
        <v>0</v>
      </c>
      <c r="AR52" s="47">
        <v>0</v>
      </c>
      <c r="AS52" s="53">
        <f t="shared" ref="AS52:AS56" si="180">SUM(AM52,AO52,AQ52)</f>
        <v>0</v>
      </c>
      <c r="AT52" s="22">
        <f t="shared" ref="AT52:AT56" si="181">SUM(AN52,AP52,AR52)</f>
        <v>0</v>
      </c>
      <c r="AU52" s="16">
        <f>AT52-AS52</f>
        <v>0</v>
      </c>
      <c r="AV52" s="23" t="str">
        <f>IFERROR((AT52-AS52)/AS52,"")</f>
        <v/>
      </c>
      <c r="AW52" s="24">
        <v>0</v>
      </c>
      <c r="AX52" s="58" t="str">
        <f>IFERROR(AT52/AW52,"")</f>
        <v/>
      </c>
      <c r="AY52" s="25">
        <f t="shared" ref="AY52:AY56" si="182">SUM(I52,U52,AG52,AS52)</f>
        <v>0</v>
      </c>
      <c r="AZ52" s="25">
        <f t="shared" ref="AZ52:AZ56" si="183">SUM(J52,V52,AH52,AT52)</f>
        <v>0</v>
      </c>
      <c r="BA52" s="77">
        <f>AZ52-AY52</f>
        <v>0</v>
      </c>
      <c r="BB52" s="78" t="str">
        <f>IFERROR((AZ52-AY52)/AY52,"")</f>
        <v/>
      </c>
      <c r="BC52" s="79">
        <f>SUM(M52,Y52,AK52,AW52)</f>
        <v>0</v>
      </c>
      <c r="BD52" s="124" t="str">
        <f>IFERROR(AZ52/BC52,"")</f>
        <v/>
      </c>
      <c r="BE52" s="102" t="s">
        <v>69</v>
      </c>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row>
    <row r="53" spans="1:123" ht="18" customHeight="1" x14ac:dyDescent="0.2">
      <c r="A53" s="1"/>
      <c r="B53" s="143" t="s">
        <v>50</v>
      </c>
      <c r="C53" s="14">
        <v>0</v>
      </c>
      <c r="D53" s="14">
        <v>0</v>
      </c>
      <c r="E53" s="14">
        <v>0</v>
      </c>
      <c r="F53" s="14">
        <v>0</v>
      </c>
      <c r="G53" s="14">
        <v>0</v>
      </c>
      <c r="H53" s="47">
        <v>0</v>
      </c>
      <c r="I53" s="53">
        <f t="shared" si="174"/>
        <v>0</v>
      </c>
      <c r="J53" s="22">
        <f t="shared" si="175"/>
        <v>0</v>
      </c>
      <c r="K53" s="16">
        <f t="shared" ref="K53:K57" si="184">J53-I53</f>
        <v>0</v>
      </c>
      <c r="L53" s="23" t="str">
        <f t="shared" ref="L53:L57" si="185">IFERROR((J53-I53)/I53,"")</f>
        <v/>
      </c>
      <c r="M53" s="24">
        <v>0</v>
      </c>
      <c r="N53" s="58" t="str">
        <f t="shared" ref="N53:N57" si="186">IFERROR(J53/M53,"")</f>
        <v/>
      </c>
      <c r="O53" s="14">
        <v>0</v>
      </c>
      <c r="P53" s="14">
        <v>0</v>
      </c>
      <c r="Q53" s="14">
        <v>0</v>
      </c>
      <c r="R53" s="14">
        <v>0</v>
      </c>
      <c r="S53" s="14">
        <v>0</v>
      </c>
      <c r="T53" s="47">
        <v>0</v>
      </c>
      <c r="U53" s="53">
        <f t="shared" si="176"/>
        <v>0</v>
      </c>
      <c r="V53" s="22">
        <f t="shared" si="177"/>
        <v>0</v>
      </c>
      <c r="W53" s="16">
        <f t="shared" ref="W53:W57" si="187">V53-U53</f>
        <v>0</v>
      </c>
      <c r="X53" s="23" t="str">
        <f t="shared" ref="X53:X57" si="188">IFERROR((V53-U53)/U53,"")</f>
        <v/>
      </c>
      <c r="Y53" s="24">
        <v>0</v>
      </c>
      <c r="Z53" s="58" t="str">
        <f t="shared" ref="Z53:Z57" si="189">IFERROR(V53/Y53,"")</f>
        <v/>
      </c>
      <c r="AA53" s="14">
        <v>0</v>
      </c>
      <c r="AB53" s="14">
        <v>0</v>
      </c>
      <c r="AC53" s="14">
        <v>0</v>
      </c>
      <c r="AD53" s="14">
        <v>0</v>
      </c>
      <c r="AE53" s="14">
        <v>0</v>
      </c>
      <c r="AF53" s="47">
        <v>0</v>
      </c>
      <c r="AG53" s="53">
        <f t="shared" si="178"/>
        <v>0</v>
      </c>
      <c r="AH53" s="22">
        <f t="shared" si="179"/>
        <v>0</v>
      </c>
      <c r="AI53" s="16">
        <f t="shared" ref="AI53:AI57" si="190">AH53-AG53</f>
        <v>0</v>
      </c>
      <c r="AJ53" s="23" t="str">
        <f t="shared" ref="AJ53:AJ57" si="191">IFERROR((AH53-AG53)/AG53,"")</f>
        <v/>
      </c>
      <c r="AK53" s="24">
        <v>0</v>
      </c>
      <c r="AL53" s="58" t="str">
        <f t="shared" ref="AL53:AL57" si="192">IFERROR(AH53/AK53,"")</f>
        <v/>
      </c>
      <c r="AM53" s="14">
        <v>0</v>
      </c>
      <c r="AN53" s="14">
        <v>0</v>
      </c>
      <c r="AO53" s="14">
        <v>0</v>
      </c>
      <c r="AP53" s="14">
        <v>0</v>
      </c>
      <c r="AQ53" s="14">
        <v>0</v>
      </c>
      <c r="AR53" s="47">
        <v>0</v>
      </c>
      <c r="AS53" s="53">
        <f t="shared" si="180"/>
        <v>0</v>
      </c>
      <c r="AT53" s="22">
        <f t="shared" si="181"/>
        <v>0</v>
      </c>
      <c r="AU53" s="16">
        <f t="shared" ref="AU53:AU57" si="193">AT53-AS53</f>
        <v>0</v>
      </c>
      <c r="AV53" s="23" t="str">
        <f t="shared" ref="AV53:AV57" si="194">IFERROR((AT53-AS53)/AS53,"")</f>
        <v/>
      </c>
      <c r="AW53" s="24">
        <v>0</v>
      </c>
      <c r="AX53" s="58" t="str">
        <f t="shared" ref="AX53:AX57" si="195">IFERROR(AT53/AW53,"")</f>
        <v/>
      </c>
      <c r="AY53" s="25">
        <f t="shared" si="182"/>
        <v>0</v>
      </c>
      <c r="AZ53" s="25">
        <f t="shared" si="183"/>
        <v>0</v>
      </c>
      <c r="BA53" s="77">
        <f t="shared" ref="BA53:BA57" si="196">AZ53-AY53</f>
        <v>0</v>
      </c>
      <c r="BB53" s="78" t="str">
        <f t="shared" ref="BB53:BB57" si="197">IFERROR((AZ53-AY53)/AY53,"")</f>
        <v/>
      </c>
      <c r="BC53" s="79">
        <f t="shared" ref="BC53:BC56" si="198">SUM(M53,Y53,AK53,AW53)</f>
        <v>0</v>
      </c>
      <c r="BD53" s="124" t="str">
        <f t="shared" ref="BD53:BD57" si="199">IFERROR(AZ53/BC53,"")</f>
        <v/>
      </c>
      <c r="BE53" s="102" t="s">
        <v>69</v>
      </c>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row>
    <row r="54" spans="1:123" ht="18" customHeight="1" x14ac:dyDescent="0.2">
      <c r="A54" s="1"/>
      <c r="B54" s="143" t="s">
        <v>51</v>
      </c>
      <c r="C54" s="14">
        <v>0</v>
      </c>
      <c r="D54" s="14">
        <v>0</v>
      </c>
      <c r="E54" s="14">
        <v>0</v>
      </c>
      <c r="F54" s="14">
        <v>0</v>
      </c>
      <c r="G54" s="14">
        <v>0</v>
      </c>
      <c r="H54" s="47">
        <v>0</v>
      </c>
      <c r="I54" s="53">
        <f t="shared" si="174"/>
        <v>0</v>
      </c>
      <c r="J54" s="22">
        <f t="shared" si="175"/>
        <v>0</v>
      </c>
      <c r="K54" s="16">
        <f t="shared" si="184"/>
        <v>0</v>
      </c>
      <c r="L54" s="23" t="str">
        <f t="shared" si="185"/>
        <v/>
      </c>
      <c r="M54" s="24">
        <v>0</v>
      </c>
      <c r="N54" s="58" t="str">
        <f t="shared" si="186"/>
        <v/>
      </c>
      <c r="O54" s="14">
        <v>0</v>
      </c>
      <c r="P54" s="14">
        <v>0</v>
      </c>
      <c r="Q54" s="14">
        <v>0</v>
      </c>
      <c r="R54" s="14">
        <v>0</v>
      </c>
      <c r="S54" s="14">
        <v>0</v>
      </c>
      <c r="T54" s="47">
        <v>0</v>
      </c>
      <c r="U54" s="53">
        <f t="shared" si="176"/>
        <v>0</v>
      </c>
      <c r="V54" s="22">
        <f t="shared" si="177"/>
        <v>0</v>
      </c>
      <c r="W54" s="16">
        <f t="shared" si="187"/>
        <v>0</v>
      </c>
      <c r="X54" s="23" t="str">
        <f t="shared" si="188"/>
        <v/>
      </c>
      <c r="Y54" s="24">
        <v>0</v>
      </c>
      <c r="Z54" s="58" t="str">
        <f t="shared" si="189"/>
        <v/>
      </c>
      <c r="AA54" s="14">
        <v>0</v>
      </c>
      <c r="AB54" s="14">
        <v>0</v>
      </c>
      <c r="AC54" s="14">
        <v>0</v>
      </c>
      <c r="AD54" s="14">
        <v>0</v>
      </c>
      <c r="AE54" s="14">
        <v>0</v>
      </c>
      <c r="AF54" s="47">
        <v>0</v>
      </c>
      <c r="AG54" s="53">
        <f t="shared" si="178"/>
        <v>0</v>
      </c>
      <c r="AH54" s="22">
        <f t="shared" si="179"/>
        <v>0</v>
      </c>
      <c r="AI54" s="16">
        <f t="shared" si="190"/>
        <v>0</v>
      </c>
      <c r="AJ54" s="23" t="str">
        <f t="shared" si="191"/>
        <v/>
      </c>
      <c r="AK54" s="24">
        <v>0</v>
      </c>
      <c r="AL54" s="58" t="str">
        <f t="shared" si="192"/>
        <v/>
      </c>
      <c r="AM54" s="14">
        <v>0</v>
      </c>
      <c r="AN54" s="14">
        <v>0</v>
      </c>
      <c r="AO54" s="14">
        <v>0</v>
      </c>
      <c r="AP54" s="14">
        <v>0</v>
      </c>
      <c r="AQ54" s="14">
        <v>0</v>
      </c>
      <c r="AR54" s="47">
        <v>0</v>
      </c>
      <c r="AS54" s="53">
        <f t="shared" si="180"/>
        <v>0</v>
      </c>
      <c r="AT54" s="22">
        <f t="shared" si="181"/>
        <v>0</v>
      </c>
      <c r="AU54" s="16">
        <f t="shared" si="193"/>
        <v>0</v>
      </c>
      <c r="AV54" s="23" t="str">
        <f t="shared" si="194"/>
        <v/>
      </c>
      <c r="AW54" s="24">
        <v>0</v>
      </c>
      <c r="AX54" s="58" t="str">
        <f t="shared" si="195"/>
        <v/>
      </c>
      <c r="AY54" s="25">
        <f t="shared" si="182"/>
        <v>0</v>
      </c>
      <c r="AZ54" s="25">
        <f t="shared" si="183"/>
        <v>0</v>
      </c>
      <c r="BA54" s="77">
        <f t="shared" si="196"/>
        <v>0</v>
      </c>
      <c r="BB54" s="78" t="str">
        <f t="shared" si="197"/>
        <v/>
      </c>
      <c r="BC54" s="79">
        <f t="shared" si="198"/>
        <v>0</v>
      </c>
      <c r="BD54" s="124" t="str">
        <f t="shared" si="199"/>
        <v/>
      </c>
      <c r="BE54" s="102" t="s">
        <v>69</v>
      </c>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row>
    <row r="55" spans="1:123" ht="18" customHeight="1" x14ac:dyDescent="0.2">
      <c r="A55" s="1"/>
      <c r="B55" s="143" t="s">
        <v>52</v>
      </c>
      <c r="C55" s="14">
        <v>0</v>
      </c>
      <c r="D55" s="14">
        <v>0</v>
      </c>
      <c r="E55" s="14">
        <v>0</v>
      </c>
      <c r="F55" s="14">
        <v>0</v>
      </c>
      <c r="G55" s="14">
        <v>0</v>
      </c>
      <c r="H55" s="47">
        <v>0</v>
      </c>
      <c r="I55" s="53">
        <f t="shared" si="174"/>
        <v>0</v>
      </c>
      <c r="J55" s="22">
        <f t="shared" si="175"/>
        <v>0</v>
      </c>
      <c r="K55" s="16">
        <f t="shared" si="184"/>
        <v>0</v>
      </c>
      <c r="L55" s="23" t="str">
        <f t="shared" si="185"/>
        <v/>
      </c>
      <c r="M55" s="24">
        <v>0</v>
      </c>
      <c r="N55" s="58" t="str">
        <f t="shared" si="186"/>
        <v/>
      </c>
      <c r="O55" s="14">
        <v>0</v>
      </c>
      <c r="P55" s="14">
        <v>0</v>
      </c>
      <c r="Q55" s="14">
        <v>0</v>
      </c>
      <c r="R55" s="14">
        <v>0</v>
      </c>
      <c r="S55" s="14">
        <v>0</v>
      </c>
      <c r="T55" s="47">
        <v>0</v>
      </c>
      <c r="U55" s="53">
        <f t="shared" si="176"/>
        <v>0</v>
      </c>
      <c r="V55" s="22">
        <f t="shared" si="177"/>
        <v>0</v>
      </c>
      <c r="W55" s="16">
        <f t="shared" si="187"/>
        <v>0</v>
      </c>
      <c r="X55" s="23" t="str">
        <f t="shared" si="188"/>
        <v/>
      </c>
      <c r="Y55" s="24">
        <v>0</v>
      </c>
      <c r="Z55" s="58" t="str">
        <f t="shared" si="189"/>
        <v/>
      </c>
      <c r="AA55" s="14">
        <v>0</v>
      </c>
      <c r="AB55" s="14">
        <v>0</v>
      </c>
      <c r="AC55" s="14">
        <v>0</v>
      </c>
      <c r="AD55" s="14">
        <v>0</v>
      </c>
      <c r="AE55" s="14">
        <v>0</v>
      </c>
      <c r="AF55" s="47">
        <v>0</v>
      </c>
      <c r="AG55" s="53">
        <f t="shared" si="178"/>
        <v>0</v>
      </c>
      <c r="AH55" s="22">
        <f t="shared" si="179"/>
        <v>0</v>
      </c>
      <c r="AI55" s="16">
        <f t="shared" si="190"/>
        <v>0</v>
      </c>
      <c r="AJ55" s="23" t="str">
        <f t="shared" si="191"/>
        <v/>
      </c>
      <c r="AK55" s="24">
        <v>0</v>
      </c>
      <c r="AL55" s="58" t="str">
        <f t="shared" si="192"/>
        <v/>
      </c>
      <c r="AM55" s="14">
        <v>0</v>
      </c>
      <c r="AN55" s="14">
        <v>0</v>
      </c>
      <c r="AO55" s="14">
        <v>0</v>
      </c>
      <c r="AP55" s="14">
        <v>0</v>
      </c>
      <c r="AQ55" s="14">
        <v>0</v>
      </c>
      <c r="AR55" s="47">
        <v>0</v>
      </c>
      <c r="AS55" s="53">
        <f t="shared" si="180"/>
        <v>0</v>
      </c>
      <c r="AT55" s="22">
        <f t="shared" si="181"/>
        <v>0</v>
      </c>
      <c r="AU55" s="16">
        <f t="shared" si="193"/>
        <v>0</v>
      </c>
      <c r="AV55" s="23" t="str">
        <f t="shared" si="194"/>
        <v/>
      </c>
      <c r="AW55" s="24">
        <v>0</v>
      </c>
      <c r="AX55" s="58" t="str">
        <f t="shared" si="195"/>
        <v/>
      </c>
      <c r="AY55" s="25">
        <f t="shared" si="182"/>
        <v>0</v>
      </c>
      <c r="AZ55" s="25">
        <f t="shared" si="183"/>
        <v>0</v>
      </c>
      <c r="BA55" s="77">
        <f t="shared" si="196"/>
        <v>0</v>
      </c>
      <c r="BB55" s="78" t="str">
        <f t="shared" si="197"/>
        <v/>
      </c>
      <c r="BC55" s="79">
        <f t="shared" si="198"/>
        <v>0</v>
      </c>
      <c r="BD55" s="124" t="str">
        <f t="shared" si="199"/>
        <v/>
      </c>
      <c r="BE55" s="102" t="s">
        <v>69</v>
      </c>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row>
    <row r="56" spans="1:123" ht="18" customHeight="1" x14ac:dyDescent="0.2">
      <c r="A56" s="1"/>
      <c r="B56" s="143"/>
      <c r="C56" s="14"/>
      <c r="D56" s="14"/>
      <c r="E56" s="14"/>
      <c r="F56" s="14"/>
      <c r="G56" s="14"/>
      <c r="H56" s="47"/>
      <c r="I56" s="53">
        <f t="shared" si="174"/>
        <v>0</v>
      </c>
      <c r="J56" s="22">
        <f t="shared" si="175"/>
        <v>0</v>
      </c>
      <c r="K56" s="16">
        <f t="shared" si="184"/>
        <v>0</v>
      </c>
      <c r="L56" s="23" t="str">
        <f t="shared" si="185"/>
        <v/>
      </c>
      <c r="M56" s="24">
        <v>0</v>
      </c>
      <c r="N56" s="58" t="str">
        <f t="shared" si="186"/>
        <v/>
      </c>
      <c r="O56" s="14"/>
      <c r="P56" s="14"/>
      <c r="Q56" s="14"/>
      <c r="R56" s="14"/>
      <c r="S56" s="14"/>
      <c r="T56" s="47"/>
      <c r="U56" s="53">
        <f t="shared" si="176"/>
        <v>0</v>
      </c>
      <c r="V56" s="22">
        <f t="shared" si="177"/>
        <v>0</v>
      </c>
      <c r="W56" s="16">
        <f t="shared" si="187"/>
        <v>0</v>
      </c>
      <c r="X56" s="23" t="str">
        <f t="shared" si="188"/>
        <v/>
      </c>
      <c r="Y56" s="24">
        <v>0</v>
      </c>
      <c r="Z56" s="58" t="str">
        <f t="shared" si="189"/>
        <v/>
      </c>
      <c r="AA56" s="14"/>
      <c r="AB56" s="14"/>
      <c r="AC56" s="14"/>
      <c r="AD56" s="14"/>
      <c r="AE56" s="14"/>
      <c r="AF56" s="47"/>
      <c r="AG56" s="53">
        <f t="shared" si="178"/>
        <v>0</v>
      </c>
      <c r="AH56" s="22">
        <f t="shared" si="179"/>
        <v>0</v>
      </c>
      <c r="AI56" s="16">
        <f t="shared" si="190"/>
        <v>0</v>
      </c>
      <c r="AJ56" s="23" t="str">
        <f t="shared" si="191"/>
        <v/>
      </c>
      <c r="AK56" s="24">
        <v>0</v>
      </c>
      <c r="AL56" s="58" t="str">
        <f t="shared" si="192"/>
        <v/>
      </c>
      <c r="AM56" s="14"/>
      <c r="AN56" s="14"/>
      <c r="AO56" s="14"/>
      <c r="AP56" s="14"/>
      <c r="AQ56" s="14"/>
      <c r="AR56" s="47"/>
      <c r="AS56" s="53">
        <f t="shared" si="180"/>
        <v>0</v>
      </c>
      <c r="AT56" s="22">
        <f t="shared" si="181"/>
        <v>0</v>
      </c>
      <c r="AU56" s="16">
        <f t="shared" si="193"/>
        <v>0</v>
      </c>
      <c r="AV56" s="23" t="str">
        <f t="shared" si="194"/>
        <v/>
      </c>
      <c r="AW56" s="24">
        <v>0</v>
      </c>
      <c r="AX56" s="58" t="str">
        <f t="shared" si="195"/>
        <v/>
      </c>
      <c r="AY56" s="25">
        <f t="shared" si="182"/>
        <v>0</v>
      </c>
      <c r="AZ56" s="25">
        <f t="shared" si="183"/>
        <v>0</v>
      </c>
      <c r="BA56" s="77">
        <f t="shared" si="196"/>
        <v>0</v>
      </c>
      <c r="BB56" s="78" t="str">
        <f t="shared" si="197"/>
        <v/>
      </c>
      <c r="BC56" s="79">
        <f t="shared" si="198"/>
        <v>0</v>
      </c>
      <c r="BD56" s="124" t="str">
        <f t="shared" si="199"/>
        <v/>
      </c>
      <c r="BE56" s="102" t="s">
        <v>69</v>
      </c>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row>
    <row r="57" spans="1:123" ht="18" customHeight="1" x14ac:dyDescent="0.2">
      <c r="A57" s="1"/>
      <c r="B57" s="138" t="s">
        <v>27</v>
      </c>
      <c r="C57" s="135">
        <f t="shared" ref="C57:J57" si="200">SUM(C52:C56)</f>
        <v>0</v>
      </c>
      <c r="D57" s="135">
        <f t="shared" si="200"/>
        <v>0</v>
      </c>
      <c r="E57" s="135">
        <f t="shared" si="200"/>
        <v>0</v>
      </c>
      <c r="F57" s="135">
        <f t="shared" si="200"/>
        <v>0</v>
      </c>
      <c r="G57" s="135">
        <f t="shared" si="200"/>
        <v>0</v>
      </c>
      <c r="H57" s="136">
        <f t="shared" si="200"/>
        <v>0</v>
      </c>
      <c r="I57" s="54">
        <f t="shared" si="200"/>
        <v>0</v>
      </c>
      <c r="J57" s="21">
        <f t="shared" si="200"/>
        <v>0</v>
      </c>
      <c r="K57" s="17">
        <f t="shared" si="184"/>
        <v>0</v>
      </c>
      <c r="L57" s="44" t="str">
        <f t="shared" si="185"/>
        <v/>
      </c>
      <c r="M57" s="43">
        <f>SUM(M52:M56)</f>
        <v>0</v>
      </c>
      <c r="N57" s="59" t="str">
        <f t="shared" si="186"/>
        <v/>
      </c>
      <c r="O57" s="135">
        <f t="shared" ref="O57:T57" si="201">SUM(O52:O56)</f>
        <v>0</v>
      </c>
      <c r="P57" s="135">
        <f t="shared" si="201"/>
        <v>0</v>
      </c>
      <c r="Q57" s="135">
        <f t="shared" si="201"/>
        <v>0</v>
      </c>
      <c r="R57" s="135">
        <f t="shared" si="201"/>
        <v>0</v>
      </c>
      <c r="S57" s="135">
        <f t="shared" si="201"/>
        <v>0</v>
      </c>
      <c r="T57" s="136">
        <f t="shared" si="201"/>
        <v>0</v>
      </c>
      <c r="U57" s="54">
        <f t="shared" ref="U57:V57" si="202">SUM(U52:U56)</f>
        <v>0</v>
      </c>
      <c r="V57" s="21">
        <f t="shared" si="202"/>
        <v>0</v>
      </c>
      <c r="W57" s="17">
        <f t="shared" si="187"/>
        <v>0</v>
      </c>
      <c r="X57" s="44" t="str">
        <f t="shared" si="188"/>
        <v/>
      </c>
      <c r="Y57" s="43">
        <f>SUM(Y52:Y56)</f>
        <v>0</v>
      </c>
      <c r="Z57" s="59" t="str">
        <f t="shared" si="189"/>
        <v/>
      </c>
      <c r="AA57" s="135">
        <f t="shared" ref="AA57:AF57" si="203">SUM(AA52:AA56)</f>
        <v>0</v>
      </c>
      <c r="AB57" s="135">
        <f t="shared" si="203"/>
        <v>0</v>
      </c>
      <c r="AC57" s="135">
        <f t="shared" si="203"/>
        <v>0</v>
      </c>
      <c r="AD57" s="135">
        <f t="shared" si="203"/>
        <v>0</v>
      </c>
      <c r="AE57" s="135">
        <f t="shared" si="203"/>
        <v>0</v>
      </c>
      <c r="AF57" s="136">
        <f t="shared" si="203"/>
        <v>0</v>
      </c>
      <c r="AG57" s="54">
        <f t="shared" ref="AG57:AH57" si="204">SUM(AG52:AG56)</f>
        <v>0</v>
      </c>
      <c r="AH57" s="21">
        <f t="shared" si="204"/>
        <v>0</v>
      </c>
      <c r="AI57" s="17">
        <f t="shared" si="190"/>
        <v>0</v>
      </c>
      <c r="AJ57" s="44" t="str">
        <f t="shared" si="191"/>
        <v/>
      </c>
      <c r="AK57" s="43">
        <f>SUM(AK52:AK56)</f>
        <v>0</v>
      </c>
      <c r="AL57" s="59" t="str">
        <f t="shared" si="192"/>
        <v/>
      </c>
      <c r="AM57" s="135">
        <f t="shared" ref="AM57:AR57" si="205">SUM(AM52:AM56)</f>
        <v>0</v>
      </c>
      <c r="AN57" s="135">
        <f t="shared" si="205"/>
        <v>0</v>
      </c>
      <c r="AO57" s="135">
        <f t="shared" si="205"/>
        <v>0</v>
      </c>
      <c r="AP57" s="135">
        <f t="shared" si="205"/>
        <v>0</v>
      </c>
      <c r="AQ57" s="135">
        <f t="shared" si="205"/>
        <v>0</v>
      </c>
      <c r="AR57" s="136">
        <f t="shared" si="205"/>
        <v>0</v>
      </c>
      <c r="AS57" s="54">
        <f t="shared" ref="AS57:AT57" si="206">SUM(AS52:AS56)</f>
        <v>0</v>
      </c>
      <c r="AT57" s="21">
        <f t="shared" si="206"/>
        <v>0</v>
      </c>
      <c r="AU57" s="17">
        <f t="shared" si="193"/>
        <v>0</v>
      </c>
      <c r="AV57" s="44" t="str">
        <f t="shared" si="194"/>
        <v/>
      </c>
      <c r="AW57" s="43">
        <f>SUM(AW52:AW56)</f>
        <v>0</v>
      </c>
      <c r="AX57" s="59" t="str">
        <f t="shared" si="195"/>
        <v/>
      </c>
      <c r="AY57" s="87">
        <f>SUM(AY52:AY56)</f>
        <v>0</v>
      </c>
      <c r="AZ57" s="87">
        <f>SUM(AZ52:AZ56)</f>
        <v>0</v>
      </c>
      <c r="BA57" s="17">
        <f t="shared" si="196"/>
        <v>0</v>
      </c>
      <c r="BB57" s="88" t="str">
        <f t="shared" si="197"/>
        <v/>
      </c>
      <c r="BC57" s="89">
        <f>SUM(BC52:BC56)</f>
        <v>0</v>
      </c>
      <c r="BD57" s="125" t="str">
        <f t="shared" si="199"/>
        <v/>
      </c>
      <c r="BE57" s="137"/>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row>
    <row r="58" spans="1:123" s="40" customFormat="1" ht="18" customHeight="1" x14ac:dyDescent="0.2">
      <c r="A58" s="33"/>
      <c r="B58" s="34"/>
      <c r="C58" s="35"/>
      <c r="D58" s="35"/>
      <c r="E58" s="35"/>
      <c r="F58" s="35"/>
      <c r="G58" s="35"/>
      <c r="H58" s="48"/>
      <c r="I58" s="35"/>
      <c r="J58" s="35"/>
      <c r="K58" s="35"/>
      <c r="L58" s="36"/>
      <c r="M58" s="36"/>
      <c r="N58" s="60"/>
      <c r="O58" s="35"/>
      <c r="P58" s="35"/>
      <c r="Q58" s="35"/>
      <c r="R58" s="35"/>
      <c r="S58" s="35"/>
      <c r="T58" s="48"/>
      <c r="U58" s="35"/>
      <c r="V58" s="35"/>
      <c r="W58" s="35"/>
      <c r="X58" s="36"/>
      <c r="Y58" s="36"/>
      <c r="Z58" s="60"/>
      <c r="AA58" s="35"/>
      <c r="AB58" s="35"/>
      <c r="AC58" s="35"/>
      <c r="AD58" s="35"/>
      <c r="AE58" s="35"/>
      <c r="AF58" s="48"/>
      <c r="AG58" s="35"/>
      <c r="AH58" s="35"/>
      <c r="AI58" s="35"/>
      <c r="AJ58" s="36"/>
      <c r="AK58" s="36"/>
      <c r="AL58" s="60"/>
      <c r="AM58" s="35"/>
      <c r="AN58" s="35"/>
      <c r="AO58" s="35"/>
      <c r="AP58" s="35"/>
      <c r="AQ58" s="35"/>
      <c r="AR58" s="48"/>
      <c r="AS58" s="35"/>
      <c r="AT58" s="35"/>
      <c r="AU58" s="35"/>
      <c r="AV58" s="36"/>
      <c r="AW58" s="36"/>
      <c r="AX58" s="60"/>
      <c r="AY58" s="37"/>
      <c r="AZ58" s="37"/>
      <c r="BA58" s="35"/>
      <c r="BB58" s="36"/>
      <c r="BC58" s="38"/>
      <c r="BD58" s="35"/>
      <c r="BE58" s="39"/>
      <c r="BF58" s="95"/>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7"/>
      <c r="DP58" s="97"/>
      <c r="DQ58" s="97"/>
      <c r="DR58" s="97"/>
      <c r="DS58" s="97"/>
    </row>
    <row r="59" spans="1:123" ht="18" customHeight="1" x14ac:dyDescent="0.2">
      <c r="A59" s="1"/>
      <c r="B59" s="27" t="s">
        <v>53</v>
      </c>
      <c r="C59" s="21"/>
      <c r="D59" s="21"/>
      <c r="E59" s="21"/>
      <c r="F59" s="21"/>
      <c r="G59" s="21"/>
      <c r="H59" s="49"/>
      <c r="I59" s="54"/>
      <c r="J59" s="21"/>
      <c r="K59" s="21"/>
      <c r="L59" s="20"/>
      <c r="M59" s="20"/>
      <c r="N59" s="61"/>
      <c r="O59" s="21"/>
      <c r="P59" s="21"/>
      <c r="Q59" s="21"/>
      <c r="R59" s="21"/>
      <c r="S59" s="21"/>
      <c r="T59" s="49"/>
      <c r="U59" s="54"/>
      <c r="V59" s="21"/>
      <c r="W59" s="21"/>
      <c r="X59" s="20"/>
      <c r="Y59" s="20"/>
      <c r="Z59" s="61"/>
      <c r="AA59" s="21"/>
      <c r="AB59" s="21"/>
      <c r="AC59" s="21"/>
      <c r="AD59" s="21"/>
      <c r="AE59" s="21"/>
      <c r="AF59" s="49"/>
      <c r="AG59" s="54"/>
      <c r="AH59" s="21"/>
      <c r="AI59" s="21"/>
      <c r="AJ59" s="20"/>
      <c r="AK59" s="20"/>
      <c r="AL59" s="61"/>
      <c r="AM59" s="21"/>
      <c r="AN59" s="21"/>
      <c r="AO59" s="21"/>
      <c r="AP59" s="21"/>
      <c r="AQ59" s="21"/>
      <c r="AR59" s="49"/>
      <c r="AS59" s="54"/>
      <c r="AT59" s="21"/>
      <c r="AU59" s="21"/>
      <c r="AV59" s="20"/>
      <c r="AW59" s="20"/>
      <c r="AX59" s="61"/>
      <c r="AY59" s="90"/>
      <c r="AZ59" s="90"/>
      <c r="BA59" s="91"/>
      <c r="BB59" s="91"/>
      <c r="BC59" s="92"/>
      <c r="BD59" s="123"/>
      <c r="BE59" s="134"/>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row>
    <row r="60" spans="1:123" ht="18" customHeight="1" x14ac:dyDescent="0.2">
      <c r="A60" s="1"/>
      <c r="B60" s="143" t="s">
        <v>54</v>
      </c>
      <c r="C60" s="14">
        <v>0</v>
      </c>
      <c r="D60" s="14">
        <v>0</v>
      </c>
      <c r="E60" s="14">
        <v>0</v>
      </c>
      <c r="F60" s="14">
        <v>0</v>
      </c>
      <c r="G60" s="14">
        <v>0</v>
      </c>
      <c r="H60" s="47">
        <v>0</v>
      </c>
      <c r="I60" s="53">
        <f t="shared" ref="I60:I64" si="207">SUM(C60,E60,G60)</f>
        <v>0</v>
      </c>
      <c r="J60" s="22">
        <f t="shared" ref="J60:J64" si="208">SUM(D60,F60,H60)</f>
        <v>0</v>
      </c>
      <c r="K60" s="16">
        <f>J60-I60</f>
        <v>0</v>
      </c>
      <c r="L60" s="23" t="str">
        <f>IFERROR((J60-I60)/I60,"")</f>
        <v/>
      </c>
      <c r="M60" s="24">
        <v>0</v>
      </c>
      <c r="N60" s="58" t="str">
        <f>IFERROR(J60/M60,"")</f>
        <v/>
      </c>
      <c r="O60" s="14">
        <v>0</v>
      </c>
      <c r="P60" s="14">
        <v>0</v>
      </c>
      <c r="Q60" s="14">
        <v>0</v>
      </c>
      <c r="R60" s="14">
        <v>0</v>
      </c>
      <c r="S60" s="14">
        <v>0</v>
      </c>
      <c r="T60" s="47">
        <v>0</v>
      </c>
      <c r="U60" s="53">
        <f t="shared" ref="U60:U64" si="209">SUM(O60,Q60,S60)</f>
        <v>0</v>
      </c>
      <c r="V60" s="22">
        <f t="shared" ref="V60:V64" si="210">SUM(P60,R60,T60)</f>
        <v>0</v>
      </c>
      <c r="W60" s="16">
        <f>V60-U60</f>
        <v>0</v>
      </c>
      <c r="X60" s="23" t="str">
        <f>IFERROR((V60-U60)/U60,"")</f>
        <v/>
      </c>
      <c r="Y60" s="24">
        <v>0</v>
      </c>
      <c r="Z60" s="58" t="str">
        <f>IFERROR(V60/Y60,"")</f>
        <v/>
      </c>
      <c r="AA60" s="14">
        <v>0</v>
      </c>
      <c r="AB60" s="14">
        <v>0</v>
      </c>
      <c r="AC60" s="14">
        <v>0</v>
      </c>
      <c r="AD60" s="14">
        <v>0</v>
      </c>
      <c r="AE60" s="14">
        <v>0</v>
      </c>
      <c r="AF60" s="47">
        <v>0</v>
      </c>
      <c r="AG60" s="53">
        <f t="shared" ref="AG60:AG64" si="211">SUM(AA60,AC60,AE60)</f>
        <v>0</v>
      </c>
      <c r="AH60" s="22">
        <f t="shared" ref="AH60:AH64" si="212">SUM(AB60,AD60,AF60)</f>
        <v>0</v>
      </c>
      <c r="AI60" s="16">
        <f>AH60-AG60</f>
        <v>0</v>
      </c>
      <c r="AJ60" s="23" t="str">
        <f>IFERROR((AH60-AG60)/AG60,"")</f>
        <v/>
      </c>
      <c r="AK60" s="24">
        <v>0</v>
      </c>
      <c r="AL60" s="58" t="str">
        <f>IFERROR(AH60/AK60,"")</f>
        <v/>
      </c>
      <c r="AM60" s="14">
        <v>0</v>
      </c>
      <c r="AN60" s="14">
        <v>0</v>
      </c>
      <c r="AO60" s="14">
        <v>0</v>
      </c>
      <c r="AP60" s="14">
        <v>0</v>
      </c>
      <c r="AQ60" s="14">
        <v>0</v>
      </c>
      <c r="AR60" s="47">
        <v>0</v>
      </c>
      <c r="AS60" s="53">
        <f t="shared" ref="AS60:AS64" si="213">SUM(AM60,AO60,AQ60)</f>
        <v>0</v>
      </c>
      <c r="AT60" s="22">
        <f t="shared" ref="AT60:AT64" si="214">SUM(AN60,AP60,AR60)</f>
        <v>0</v>
      </c>
      <c r="AU60" s="16">
        <f>AT60-AS60</f>
        <v>0</v>
      </c>
      <c r="AV60" s="23" t="str">
        <f>IFERROR((AT60-AS60)/AS60,"")</f>
        <v/>
      </c>
      <c r="AW60" s="24">
        <v>0</v>
      </c>
      <c r="AX60" s="58" t="str">
        <f>IFERROR(AT60/AW60,"")</f>
        <v/>
      </c>
      <c r="AY60" s="25">
        <f t="shared" ref="AY60:AY64" si="215">SUM(I60,U60,AG60,AS60)</f>
        <v>0</v>
      </c>
      <c r="AZ60" s="25">
        <f t="shared" ref="AZ60:AZ64" si="216">SUM(J60,V60,AH60,AT60)</f>
        <v>0</v>
      </c>
      <c r="BA60" s="77">
        <f>AZ60-AY60</f>
        <v>0</v>
      </c>
      <c r="BB60" s="78" t="str">
        <f>IFERROR((AZ60-AY60)/AY60,"")</f>
        <v/>
      </c>
      <c r="BC60" s="79">
        <f>SUM(M60,Y60,AK60,AW60)</f>
        <v>0</v>
      </c>
      <c r="BD60" s="124" t="str">
        <f>IFERROR(AZ60/BC60,"")</f>
        <v/>
      </c>
      <c r="BE60" s="102" t="s">
        <v>69</v>
      </c>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23" ht="18" customHeight="1" x14ac:dyDescent="0.2">
      <c r="A61" s="1"/>
      <c r="B61" s="143" t="s">
        <v>55</v>
      </c>
      <c r="C61" s="14">
        <v>0</v>
      </c>
      <c r="D61" s="14">
        <v>0</v>
      </c>
      <c r="E61" s="14">
        <v>0</v>
      </c>
      <c r="F61" s="14">
        <v>0</v>
      </c>
      <c r="G61" s="14">
        <v>0</v>
      </c>
      <c r="H61" s="47">
        <v>0</v>
      </c>
      <c r="I61" s="53">
        <f t="shared" si="207"/>
        <v>0</v>
      </c>
      <c r="J61" s="22">
        <f t="shared" si="208"/>
        <v>0</v>
      </c>
      <c r="K61" s="16">
        <f t="shared" ref="K61:K65" si="217">J61-I61</f>
        <v>0</v>
      </c>
      <c r="L61" s="23" t="str">
        <f t="shared" ref="L61:L65" si="218">IFERROR((J61-I61)/I61,"")</f>
        <v/>
      </c>
      <c r="M61" s="24">
        <v>0</v>
      </c>
      <c r="N61" s="58" t="str">
        <f t="shared" ref="N61:N65" si="219">IFERROR(J61/M61,"")</f>
        <v/>
      </c>
      <c r="O61" s="14">
        <v>0</v>
      </c>
      <c r="P61" s="14">
        <v>0</v>
      </c>
      <c r="Q61" s="14">
        <v>0</v>
      </c>
      <c r="R61" s="14">
        <v>0</v>
      </c>
      <c r="S61" s="14">
        <v>0</v>
      </c>
      <c r="T61" s="47">
        <v>0</v>
      </c>
      <c r="U61" s="53">
        <f t="shared" si="209"/>
        <v>0</v>
      </c>
      <c r="V61" s="22">
        <f t="shared" si="210"/>
        <v>0</v>
      </c>
      <c r="W61" s="16">
        <f t="shared" ref="W61:W65" si="220">V61-U61</f>
        <v>0</v>
      </c>
      <c r="X61" s="23" t="str">
        <f t="shared" ref="X61:X65" si="221">IFERROR((V61-U61)/U61,"")</f>
        <v/>
      </c>
      <c r="Y61" s="24">
        <v>0</v>
      </c>
      <c r="Z61" s="58" t="str">
        <f t="shared" ref="Z61:Z65" si="222">IFERROR(V61/Y61,"")</f>
        <v/>
      </c>
      <c r="AA61" s="14">
        <v>0</v>
      </c>
      <c r="AB61" s="14">
        <v>0</v>
      </c>
      <c r="AC61" s="14">
        <v>0</v>
      </c>
      <c r="AD61" s="14">
        <v>0</v>
      </c>
      <c r="AE61" s="14">
        <v>0</v>
      </c>
      <c r="AF61" s="47">
        <v>0</v>
      </c>
      <c r="AG61" s="53">
        <f t="shared" si="211"/>
        <v>0</v>
      </c>
      <c r="AH61" s="22">
        <f t="shared" si="212"/>
        <v>0</v>
      </c>
      <c r="AI61" s="16">
        <f t="shared" ref="AI61:AI65" si="223">AH61-AG61</f>
        <v>0</v>
      </c>
      <c r="AJ61" s="23" t="str">
        <f t="shared" ref="AJ61:AJ65" si="224">IFERROR((AH61-AG61)/AG61,"")</f>
        <v/>
      </c>
      <c r="AK61" s="24">
        <v>0</v>
      </c>
      <c r="AL61" s="58" t="str">
        <f t="shared" ref="AL61:AL65" si="225">IFERROR(AH61/AK61,"")</f>
        <v/>
      </c>
      <c r="AM61" s="14">
        <v>0</v>
      </c>
      <c r="AN61" s="14">
        <v>0</v>
      </c>
      <c r="AO61" s="14">
        <v>0</v>
      </c>
      <c r="AP61" s="14">
        <v>0</v>
      </c>
      <c r="AQ61" s="14">
        <v>0</v>
      </c>
      <c r="AR61" s="47">
        <v>0</v>
      </c>
      <c r="AS61" s="53">
        <f t="shared" si="213"/>
        <v>0</v>
      </c>
      <c r="AT61" s="22">
        <f t="shared" si="214"/>
        <v>0</v>
      </c>
      <c r="AU61" s="16">
        <f t="shared" ref="AU61:AU65" si="226">AT61-AS61</f>
        <v>0</v>
      </c>
      <c r="AV61" s="23" t="str">
        <f t="shared" ref="AV61:AV65" si="227">IFERROR((AT61-AS61)/AS61,"")</f>
        <v/>
      </c>
      <c r="AW61" s="24">
        <v>0</v>
      </c>
      <c r="AX61" s="58" t="str">
        <f t="shared" ref="AX61:AX65" si="228">IFERROR(AT61/AW61,"")</f>
        <v/>
      </c>
      <c r="AY61" s="25">
        <f t="shared" si="215"/>
        <v>0</v>
      </c>
      <c r="AZ61" s="25">
        <f t="shared" si="216"/>
        <v>0</v>
      </c>
      <c r="BA61" s="77">
        <f t="shared" ref="BA61:BA65" si="229">AZ61-AY61</f>
        <v>0</v>
      </c>
      <c r="BB61" s="78" t="str">
        <f t="shared" ref="BB61:BB65" si="230">IFERROR((AZ61-AY61)/AY61,"")</f>
        <v/>
      </c>
      <c r="BC61" s="79">
        <f t="shared" ref="BC61:BC64" si="231">SUM(M61,Y61,AK61,AW61)</f>
        <v>0</v>
      </c>
      <c r="BD61" s="124" t="str">
        <f t="shared" ref="BD61:BD65" si="232">IFERROR(AZ61/BC61,"")</f>
        <v/>
      </c>
      <c r="BE61" s="102" t="s">
        <v>69</v>
      </c>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row>
    <row r="62" spans="1:123" ht="18" customHeight="1" x14ac:dyDescent="0.2">
      <c r="A62" s="1"/>
      <c r="B62" s="143" t="s">
        <v>56</v>
      </c>
      <c r="C62" s="14">
        <v>0</v>
      </c>
      <c r="D62" s="14">
        <v>0</v>
      </c>
      <c r="E62" s="14">
        <v>0</v>
      </c>
      <c r="F62" s="14">
        <v>0</v>
      </c>
      <c r="G62" s="14">
        <v>0</v>
      </c>
      <c r="H62" s="47">
        <v>0</v>
      </c>
      <c r="I62" s="53">
        <f t="shared" si="207"/>
        <v>0</v>
      </c>
      <c r="J62" s="22">
        <f t="shared" si="208"/>
        <v>0</v>
      </c>
      <c r="K62" s="16">
        <f t="shared" si="217"/>
        <v>0</v>
      </c>
      <c r="L62" s="23" t="str">
        <f t="shared" si="218"/>
        <v/>
      </c>
      <c r="M62" s="24">
        <v>0</v>
      </c>
      <c r="N62" s="58" t="str">
        <f t="shared" si="219"/>
        <v/>
      </c>
      <c r="O62" s="14">
        <v>0</v>
      </c>
      <c r="P62" s="14">
        <v>0</v>
      </c>
      <c r="Q62" s="14">
        <v>0</v>
      </c>
      <c r="R62" s="14">
        <v>0</v>
      </c>
      <c r="S62" s="14">
        <v>0</v>
      </c>
      <c r="T62" s="47">
        <v>0</v>
      </c>
      <c r="U62" s="53">
        <f t="shared" si="209"/>
        <v>0</v>
      </c>
      <c r="V62" s="22">
        <f t="shared" si="210"/>
        <v>0</v>
      </c>
      <c r="W62" s="16">
        <f t="shared" si="220"/>
        <v>0</v>
      </c>
      <c r="X62" s="23" t="str">
        <f t="shared" si="221"/>
        <v/>
      </c>
      <c r="Y62" s="24">
        <v>0</v>
      </c>
      <c r="Z62" s="58" t="str">
        <f t="shared" si="222"/>
        <v/>
      </c>
      <c r="AA62" s="14">
        <v>0</v>
      </c>
      <c r="AB62" s="14">
        <v>0</v>
      </c>
      <c r="AC62" s="14">
        <v>0</v>
      </c>
      <c r="AD62" s="14">
        <v>0</v>
      </c>
      <c r="AE62" s="14">
        <v>0</v>
      </c>
      <c r="AF62" s="47">
        <v>0</v>
      </c>
      <c r="AG62" s="53">
        <f t="shared" si="211"/>
        <v>0</v>
      </c>
      <c r="AH62" s="22">
        <f t="shared" si="212"/>
        <v>0</v>
      </c>
      <c r="AI62" s="16">
        <f t="shared" si="223"/>
        <v>0</v>
      </c>
      <c r="AJ62" s="23" t="str">
        <f t="shared" si="224"/>
        <v/>
      </c>
      <c r="AK62" s="24">
        <v>0</v>
      </c>
      <c r="AL62" s="58" t="str">
        <f t="shared" si="225"/>
        <v/>
      </c>
      <c r="AM62" s="14">
        <v>0</v>
      </c>
      <c r="AN62" s="14">
        <v>0</v>
      </c>
      <c r="AO62" s="14">
        <v>0</v>
      </c>
      <c r="AP62" s="14">
        <v>0</v>
      </c>
      <c r="AQ62" s="14">
        <v>0</v>
      </c>
      <c r="AR62" s="47">
        <v>0</v>
      </c>
      <c r="AS62" s="53">
        <f t="shared" si="213"/>
        <v>0</v>
      </c>
      <c r="AT62" s="22">
        <f t="shared" si="214"/>
        <v>0</v>
      </c>
      <c r="AU62" s="16">
        <f t="shared" si="226"/>
        <v>0</v>
      </c>
      <c r="AV62" s="23" t="str">
        <f t="shared" si="227"/>
        <v/>
      </c>
      <c r="AW62" s="24">
        <v>0</v>
      </c>
      <c r="AX62" s="58" t="str">
        <f t="shared" si="228"/>
        <v/>
      </c>
      <c r="AY62" s="25">
        <f t="shared" si="215"/>
        <v>0</v>
      </c>
      <c r="AZ62" s="25">
        <f t="shared" si="216"/>
        <v>0</v>
      </c>
      <c r="BA62" s="77">
        <f t="shared" si="229"/>
        <v>0</v>
      </c>
      <c r="BB62" s="78" t="str">
        <f t="shared" si="230"/>
        <v/>
      </c>
      <c r="BC62" s="79">
        <f t="shared" si="231"/>
        <v>0</v>
      </c>
      <c r="BD62" s="124" t="str">
        <f t="shared" si="232"/>
        <v/>
      </c>
      <c r="BE62" s="102" t="s">
        <v>69</v>
      </c>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row>
    <row r="63" spans="1:123" ht="18" customHeight="1" x14ac:dyDescent="0.2">
      <c r="A63" s="1"/>
      <c r="B63" s="143" t="s">
        <v>57</v>
      </c>
      <c r="C63" s="14">
        <v>0</v>
      </c>
      <c r="D63" s="14">
        <v>0</v>
      </c>
      <c r="E63" s="14">
        <v>0</v>
      </c>
      <c r="F63" s="14">
        <v>0</v>
      </c>
      <c r="G63" s="14">
        <v>0</v>
      </c>
      <c r="H63" s="47">
        <v>0</v>
      </c>
      <c r="I63" s="53">
        <f t="shared" si="207"/>
        <v>0</v>
      </c>
      <c r="J63" s="22">
        <f t="shared" si="208"/>
        <v>0</v>
      </c>
      <c r="K63" s="16">
        <f t="shared" si="217"/>
        <v>0</v>
      </c>
      <c r="L63" s="23" t="str">
        <f t="shared" si="218"/>
        <v/>
      </c>
      <c r="M63" s="24">
        <v>0</v>
      </c>
      <c r="N63" s="58" t="str">
        <f t="shared" si="219"/>
        <v/>
      </c>
      <c r="O63" s="14">
        <v>0</v>
      </c>
      <c r="P63" s="14">
        <v>0</v>
      </c>
      <c r="Q63" s="14">
        <v>0</v>
      </c>
      <c r="R63" s="14">
        <v>0</v>
      </c>
      <c r="S63" s="14">
        <v>0</v>
      </c>
      <c r="T63" s="47">
        <v>0</v>
      </c>
      <c r="U63" s="53">
        <f t="shared" si="209"/>
        <v>0</v>
      </c>
      <c r="V63" s="22">
        <f t="shared" si="210"/>
        <v>0</v>
      </c>
      <c r="W63" s="16">
        <f t="shared" si="220"/>
        <v>0</v>
      </c>
      <c r="X63" s="23" t="str">
        <f t="shared" si="221"/>
        <v/>
      </c>
      <c r="Y63" s="24">
        <v>0</v>
      </c>
      <c r="Z63" s="58" t="str">
        <f t="shared" si="222"/>
        <v/>
      </c>
      <c r="AA63" s="14">
        <v>0</v>
      </c>
      <c r="AB63" s="14">
        <v>0</v>
      </c>
      <c r="AC63" s="14">
        <v>0</v>
      </c>
      <c r="AD63" s="14">
        <v>0</v>
      </c>
      <c r="AE63" s="14">
        <v>0</v>
      </c>
      <c r="AF63" s="47">
        <v>0</v>
      </c>
      <c r="AG63" s="53">
        <f t="shared" si="211"/>
        <v>0</v>
      </c>
      <c r="AH63" s="22">
        <f t="shared" si="212"/>
        <v>0</v>
      </c>
      <c r="AI63" s="16">
        <f t="shared" si="223"/>
        <v>0</v>
      </c>
      <c r="AJ63" s="23" t="str">
        <f t="shared" si="224"/>
        <v/>
      </c>
      <c r="AK63" s="24">
        <v>0</v>
      </c>
      <c r="AL63" s="58" t="str">
        <f t="shared" si="225"/>
        <v/>
      </c>
      <c r="AM63" s="14">
        <v>0</v>
      </c>
      <c r="AN63" s="14">
        <v>0</v>
      </c>
      <c r="AO63" s="14">
        <v>0</v>
      </c>
      <c r="AP63" s="14">
        <v>0</v>
      </c>
      <c r="AQ63" s="14">
        <v>0</v>
      </c>
      <c r="AR63" s="47">
        <v>0</v>
      </c>
      <c r="AS63" s="53">
        <f t="shared" si="213"/>
        <v>0</v>
      </c>
      <c r="AT63" s="22">
        <f t="shared" si="214"/>
        <v>0</v>
      </c>
      <c r="AU63" s="16">
        <f t="shared" si="226"/>
        <v>0</v>
      </c>
      <c r="AV63" s="23" t="str">
        <f t="shared" si="227"/>
        <v/>
      </c>
      <c r="AW63" s="24">
        <v>0</v>
      </c>
      <c r="AX63" s="58" t="str">
        <f t="shared" si="228"/>
        <v/>
      </c>
      <c r="AY63" s="25">
        <f t="shared" si="215"/>
        <v>0</v>
      </c>
      <c r="AZ63" s="25">
        <f t="shared" si="216"/>
        <v>0</v>
      </c>
      <c r="BA63" s="77">
        <f t="shared" si="229"/>
        <v>0</v>
      </c>
      <c r="BB63" s="78" t="str">
        <f t="shared" si="230"/>
        <v/>
      </c>
      <c r="BC63" s="79">
        <f t="shared" si="231"/>
        <v>0</v>
      </c>
      <c r="BD63" s="124" t="str">
        <f t="shared" si="232"/>
        <v/>
      </c>
      <c r="BE63" s="102" t="s">
        <v>69</v>
      </c>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row>
    <row r="64" spans="1:123" ht="18" customHeight="1" x14ac:dyDescent="0.2">
      <c r="A64" s="1"/>
      <c r="B64" s="143"/>
      <c r="C64" s="14"/>
      <c r="D64" s="14"/>
      <c r="E64" s="14"/>
      <c r="F64" s="14"/>
      <c r="G64" s="14"/>
      <c r="H64" s="47"/>
      <c r="I64" s="53">
        <f t="shared" si="207"/>
        <v>0</v>
      </c>
      <c r="J64" s="22">
        <f t="shared" si="208"/>
        <v>0</v>
      </c>
      <c r="K64" s="16">
        <f t="shared" si="217"/>
        <v>0</v>
      </c>
      <c r="L64" s="23" t="str">
        <f t="shared" si="218"/>
        <v/>
      </c>
      <c r="M64" s="24">
        <v>0</v>
      </c>
      <c r="N64" s="58" t="str">
        <f t="shared" si="219"/>
        <v/>
      </c>
      <c r="O64" s="14"/>
      <c r="P64" s="14"/>
      <c r="Q64" s="14"/>
      <c r="R64" s="14"/>
      <c r="S64" s="14"/>
      <c r="T64" s="47"/>
      <c r="U64" s="53">
        <f t="shared" si="209"/>
        <v>0</v>
      </c>
      <c r="V64" s="22">
        <f t="shared" si="210"/>
        <v>0</v>
      </c>
      <c r="W64" s="16">
        <f t="shared" si="220"/>
        <v>0</v>
      </c>
      <c r="X64" s="23" t="str">
        <f t="shared" si="221"/>
        <v/>
      </c>
      <c r="Y64" s="24">
        <v>0</v>
      </c>
      <c r="Z64" s="58" t="str">
        <f t="shared" si="222"/>
        <v/>
      </c>
      <c r="AA64" s="14"/>
      <c r="AB64" s="14"/>
      <c r="AC64" s="14"/>
      <c r="AD64" s="14"/>
      <c r="AE64" s="14"/>
      <c r="AF64" s="47"/>
      <c r="AG64" s="53">
        <f t="shared" si="211"/>
        <v>0</v>
      </c>
      <c r="AH64" s="22">
        <f t="shared" si="212"/>
        <v>0</v>
      </c>
      <c r="AI64" s="16">
        <f t="shared" si="223"/>
        <v>0</v>
      </c>
      <c r="AJ64" s="23" t="str">
        <f t="shared" si="224"/>
        <v/>
      </c>
      <c r="AK64" s="24">
        <v>0</v>
      </c>
      <c r="AL64" s="58" t="str">
        <f t="shared" si="225"/>
        <v/>
      </c>
      <c r="AM64" s="14"/>
      <c r="AN64" s="14"/>
      <c r="AO64" s="14"/>
      <c r="AP64" s="14"/>
      <c r="AQ64" s="14"/>
      <c r="AR64" s="47"/>
      <c r="AS64" s="53">
        <f t="shared" si="213"/>
        <v>0</v>
      </c>
      <c r="AT64" s="22">
        <f t="shared" si="214"/>
        <v>0</v>
      </c>
      <c r="AU64" s="16">
        <f t="shared" si="226"/>
        <v>0</v>
      </c>
      <c r="AV64" s="23" t="str">
        <f t="shared" si="227"/>
        <v/>
      </c>
      <c r="AW64" s="24">
        <v>0</v>
      </c>
      <c r="AX64" s="58" t="str">
        <f t="shared" si="228"/>
        <v/>
      </c>
      <c r="AY64" s="25">
        <f t="shared" si="215"/>
        <v>0</v>
      </c>
      <c r="AZ64" s="25">
        <f t="shared" si="216"/>
        <v>0</v>
      </c>
      <c r="BA64" s="77">
        <f t="shared" si="229"/>
        <v>0</v>
      </c>
      <c r="BB64" s="78" t="str">
        <f t="shared" si="230"/>
        <v/>
      </c>
      <c r="BC64" s="79">
        <f t="shared" si="231"/>
        <v>0</v>
      </c>
      <c r="BD64" s="124" t="str">
        <f t="shared" si="232"/>
        <v/>
      </c>
      <c r="BE64" s="102" t="s">
        <v>69</v>
      </c>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row>
    <row r="65" spans="1:123" ht="18" customHeight="1" x14ac:dyDescent="0.2">
      <c r="A65" s="1"/>
      <c r="B65" s="138" t="s">
        <v>27</v>
      </c>
      <c r="C65" s="135">
        <f t="shared" ref="C65:J65" si="233">SUM(C60:C64)</f>
        <v>0</v>
      </c>
      <c r="D65" s="135">
        <f t="shared" si="233"/>
        <v>0</v>
      </c>
      <c r="E65" s="135">
        <f t="shared" si="233"/>
        <v>0</v>
      </c>
      <c r="F65" s="135">
        <f t="shared" si="233"/>
        <v>0</v>
      </c>
      <c r="G65" s="135">
        <f t="shared" si="233"/>
        <v>0</v>
      </c>
      <c r="H65" s="136">
        <f t="shared" si="233"/>
        <v>0</v>
      </c>
      <c r="I65" s="54">
        <f t="shared" si="233"/>
        <v>0</v>
      </c>
      <c r="J65" s="21">
        <f t="shared" si="233"/>
        <v>0</v>
      </c>
      <c r="K65" s="17">
        <f t="shared" si="217"/>
        <v>0</v>
      </c>
      <c r="L65" s="44" t="str">
        <f t="shared" si="218"/>
        <v/>
      </c>
      <c r="M65" s="43">
        <f>SUM(M60:M64)</f>
        <v>0</v>
      </c>
      <c r="N65" s="59" t="str">
        <f t="shared" si="219"/>
        <v/>
      </c>
      <c r="O65" s="135">
        <f t="shared" ref="O65:T65" si="234">SUM(O60:O64)</f>
        <v>0</v>
      </c>
      <c r="P65" s="135">
        <f t="shared" si="234"/>
        <v>0</v>
      </c>
      <c r="Q65" s="135">
        <f t="shared" si="234"/>
        <v>0</v>
      </c>
      <c r="R65" s="135">
        <f t="shared" si="234"/>
        <v>0</v>
      </c>
      <c r="S65" s="135">
        <f t="shared" si="234"/>
        <v>0</v>
      </c>
      <c r="T65" s="136">
        <f t="shared" si="234"/>
        <v>0</v>
      </c>
      <c r="U65" s="54">
        <f t="shared" ref="U65:V65" si="235">SUM(U60:U64)</f>
        <v>0</v>
      </c>
      <c r="V65" s="21">
        <f t="shared" si="235"/>
        <v>0</v>
      </c>
      <c r="W65" s="17">
        <f t="shared" si="220"/>
        <v>0</v>
      </c>
      <c r="X65" s="44" t="str">
        <f t="shared" si="221"/>
        <v/>
      </c>
      <c r="Y65" s="43">
        <f>SUM(Y60:Y64)</f>
        <v>0</v>
      </c>
      <c r="Z65" s="59" t="str">
        <f t="shared" si="222"/>
        <v/>
      </c>
      <c r="AA65" s="135">
        <f t="shared" ref="AA65:AF65" si="236">SUM(AA60:AA64)</f>
        <v>0</v>
      </c>
      <c r="AB65" s="135">
        <f t="shared" si="236"/>
        <v>0</v>
      </c>
      <c r="AC65" s="135">
        <f t="shared" si="236"/>
        <v>0</v>
      </c>
      <c r="AD65" s="135">
        <f t="shared" si="236"/>
        <v>0</v>
      </c>
      <c r="AE65" s="135">
        <f t="shared" si="236"/>
        <v>0</v>
      </c>
      <c r="AF65" s="136">
        <f t="shared" si="236"/>
        <v>0</v>
      </c>
      <c r="AG65" s="54">
        <f t="shared" ref="AG65:AH65" si="237">SUM(AG60:AG64)</f>
        <v>0</v>
      </c>
      <c r="AH65" s="21">
        <f t="shared" si="237"/>
        <v>0</v>
      </c>
      <c r="AI65" s="17">
        <f t="shared" si="223"/>
        <v>0</v>
      </c>
      <c r="AJ65" s="44" t="str">
        <f t="shared" si="224"/>
        <v/>
      </c>
      <c r="AK65" s="43">
        <f>SUM(AK60:AK64)</f>
        <v>0</v>
      </c>
      <c r="AL65" s="59" t="str">
        <f t="shared" si="225"/>
        <v/>
      </c>
      <c r="AM65" s="135">
        <f t="shared" ref="AM65:AR65" si="238">SUM(AM60:AM64)</f>
        <v>0</v>
      </c>
      <c r="AN65" s="135">
        <f t="shared" si="238"/>
        <v>0</v>
      </c>
      <c r="AO65" s="135">
        <f t="shared" si="238"/>
        <v>0</v>
      </c>
      <c r="AP65" s="135">
        <f t="shared" si="238"/>
        <v>0</v>
      </c>
      <c r="AQ65" s="135">
        <f t="shared" si="238"/>
        <v>0</v>
      </c>
      <c r="AR65" s="136">
        <f t="shared" si="238"/>
        <v>0</v>
      </c>
      <c r="AS65" s="54">
        <f t="shared" ref="AS65:AT65" si="239">SUM(AS60:AS64)</f>
        <v>0</v>
      </c>
      <c r="AT65" s="21">
        <f t="shared" si="239"/>
        <v>0</v>
      </c>
      <c r="AU65" s="17">
        <f t="shared" si="226"/>
        <v>0</v>
      </c>
      <c r="AV65" s="44" t="str">
        <f t="shared" si="227"/>
        <v/>
      </c>
      <c r="AW65" s="43">
        <f>SUM(AW60:AW64)</f>
        <v>0</v>
      </c>
      <c r="AX65" s="59" t="str">
        <f t="shared" si="228"/>
        <v/>
      </c>
      <c r="AY65" s="87">
        <f>SUM(AY60:AY64)</f>
        <v>0</v>
      </c>
      <c r="AZ65" s="87">
        <f>SUM(AZ60:AZ64)</f>
        <v>0</v>
      </c>
      <c r="BA65" s="17">
        <f t="shared" si="229"/>
        <v>0</v>
      </c>
      <c r="BB65" s="88" t="str">
        <f t="shared" si="230"/>
        <v/>
      </c>
      <c r="BC65" s="89">
        <f>SUM(BC60:BC64)</f>
        <v>0</v>
      </c>
      <c r="BD65" s="125" t="str">
        <f t="shared" si="232"/>
        <v/>
      </c>
      <c r="BE65" s="137"/>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row>
    <row r="66" spans="1:123" s="40" customFormat="1" ht="18" customHeight="1" x14ac:dyDescent="0.2">
      <c r="A66" s="33"/>
      <c r="B66" s="34"/>
      <c r="C66" s="35"/>
      <c r="D66" s="35"/>
      <c r="E66" s="35"/>
      <c r="F66" s="35"/>
      <c r="G66" s="35"/>
      <c r="H66" s="48"/>
      <c r="I66" s="35"/>
      <c r="J66" s="35"/>
      <c r="K66" s="35"/>
      <c r="L66" s="36"/>
      <c r="M66" s="36"/>
      <c r="N66" s="60"/>
      <c r="O66" s="35"/>
      <c r="P66" s="35"/>
      <c r="Q66" s="35"/>
      <c r="R66" s="35"/>
      <c r="S66" s="35"/>
      <c r="T66" s="48"/>
      <c r="U66" s="35"/>
      <c r="V66" s="35"/>
      <c r="W66" s="35"/>
      <c r="X66" s="36"/>
      <c r="Y66" s="36"/>
      <c r="Z66" s="60"/>
      <c r="AA66" s="35"/>
      <c r="AB66" s="35"/>
      <c r="AC66" s="35"/>
      <c r="AD66" s="35"/>
      <c r="AE66" s="35"/>
      <c r="AF66" s="48"/>
      <c r="AG66" s="35"/>
      <c r="AH66" s="35"/>
      <c r="AI66" s="35"/>
      <c r="AJ66" s="36"/>
      <c r="AK66" s="36"/>
      <c r="AL66" s="60"/>
      <c r="AM66" s="35"/>
      <c r="AN66" s="35"/>
      <c r="AO66" s="35"/>
      <c r="AP66" s="35"/>
      <c r="AQ66" s="35"/>
      <c r="AR66" s="48"/>
      <c r="AS66" s="35"/>
      <c r="AT66" s="35"/>
      <c r="AU66" s="35"/>
      <c r="AV66" s="36"/>
      <c r="AW66" s="36"/>
      <c r="AX66" s="60"/>
      <c r="AY66" s="37"/>
      <c r="AZ66" s="37"/>
      <c r="BA66" s="35"/>
      <c r="BB66" s="36"/>
      <c r="BC66" s="38"/>
      <c r="BD66" s="35"/>
      <c r="BE66" s="39"/>
      <c r="BF66" s="95"/>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7"/>
      <c r="DP66" s="97"/>
      <c r="DQ66" s="97"/>
      <c r="DR66" s="97"/>
      <c r="DS66" s="97"/>
    </row>
    <row r="67" spans="1:123" ht="18" customHeight="1" x14ac:dyDescent="0.2">
      <c r="A67" s="1"/>
      <c r="B67" s="27" t="s">
        <v>58</v>
      </c>
      <c r="C67" s="21"/>
      <c r="D67" s="21"/>
      <c r="E67" s="21"/>
      <c r="F67" s="21"/>
      <c r="G67" s="21"/>
      <c r="H67" s="49"/>
      <c r="I67" s="54"/>
      <c r="J67" s="21"/>
      <c r="K67" s="21"/>
      <c r="L67" s="20"/>
      <c r="M67" s="20"/>
      <c r="N67" s="61"/>
      <c r="O67" s="21"/>
      <c r="P67" s="21"/>
      <c r="Q67" s="21"/>
      <c r="R67" s="21"/>
      <c r="S67" s="21"/>
      <c r="T67" s="49"/>
      <c r="U67" s="54"/>
      <c r="V67" s="21"/>
      <c r="W67" s="21"/>
      <c r="X67" s="20"/>
      <c r="Y67" s="20"/>
      <c r="Z67" s="61"/>
      <c r="AA67" s="21"/>
      <c r="AB67" s="21"/>
      <c r="AC67" s="21"/>
      <c r="AD67" s="21"/>
      <c r="AE67" s="21"/>
      <c r="AF67" s="49"/>
      <c r="AG67" s="54"/>
      <c r="AH67" s="21"/>
      <c r="AI67" s="21"/>
      <c r="AJ67" s="20"/>
      <c r="AK67" s="20"/>
      <c r="AL67" s="61"/>
      <c r="AM67" s="21"/>
      <c r="AN67" s="21"/>
      <c r="AO67" s="21"/>
      <c r="AP67" s="21"/>
      <c r="AQ67" s="21"/>
      <c r="AR67" s="49"/>
      <c r="AS67" s="54"/>
      <c r="AT67" s="21"/>
      <c r="AU67" s="21"/>
      <c r="AV67" s="20"/>
      <c r="AW67" s="20"/>
      <c r="AX67" s="61"/>
      <c r="AY67" s="90"/>
      <c r="AZ67" s="90"/>
      <c r="BA67" s="91"/>
      <c r="BB67" s="91"/>
      <c r="BC67" s="92"/>
      <c r="BD67" s="123"/>
      <c r="BE67" s="134"/>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row>
    <row r="68" spans="1:123" ht="18" customHeight="1" x14ac:dyDescent="0.2">
      <c r="A68" s="1"/>
      <c r="B68" s="143" t="s">
        <v>59</v>
      </c>
      <c r="C68" s="14">
        <v>0</v>
      </c>
      <c r="D68" s="14">
        <v>0</v>
      </c>
      <c r="E68" s="14">
        <v>0</v>
      </c>
      <c r="F68" s="14">
        <v>0</v>
      </c>
      <c r="G68" s="14">
        <v>0</v>
      </c>
      <c r="H68" s="47">
        <v>0</v>
      </c>
      <c r="I68" s="53">
        <f t="shared" ref="I68:I72" si="240">SUM(C68,E68,G68)</f>
        <v>0</v>
      </c>
      <c r="J68" s="22">
        <f t="shared" ref="J68:J72" si="241">SUM(D68,F68,H68)</f>
        <v>0</v>
      </c>
      <c r="K68" s="16">
        <f>J68-I68</f>
        <v>0</v>
      </c>
      <c r="L68" s="23" t="str">
        <f>IFERROR((J68-I68)/I68,"")</f>
        <v/>
      </c>
      <c r="M68" s="24">
        <v>0</v>
      </c>
      <c r="N68" s="58" t="str">
        <f>IFERROR(J68/M68,"")</f>
        <v/>
      </c>
      <c r="O68" s="14">
        <v>0</v>
      </c>
      <c r="P68" s="14">
        <v>0</v>
      </c>
      <c r="Q68" s="14">
        <v>0</v>
      </c>
      <c r="R68" s="14">
        <v>0</v>
      </c>
      <c r="S68" s="14">
        <v>0</v>
      </c>
      <c r="T68" s="47">
        <v>0</v>
      </c>
      <c r="U68" s="53">
        <f t="shared" ref="U68:U72" si="242">SUM(O68,Q68,S68)</f>
        <v>0</v>
      </c>
      <c r="V68" s="22">
        <f t="shared" ref="V68:V72" si="243">SUM(P68,R68,T68)</f>
        <v>0</v>
      </c>
      <c r="W68" s="16">
        <f>V68-U68</f>
        <v>0</v>
      </c>
      <c r="X68" s="23" t="str">
        <f>IFERROR((V68-U68)/U68,"")</f>
        <v/>
      </c>
      <c r="Y68" s="24">
        <v>0</v>
      </c>
      <c r="Z68" s="58" t="str">
        <f>IFERROR(V68/Y68,"")</f>
        <v/>
      </c>
      <c r="AA68" s="14">
        <v>0</v>
      </c>
      <c r="AB68" s="14">
        <v>0</v>
      </c>
      <c r="AC68" s="14">
        <v>0</v>
      </c>
      <c r="AD68" s="14">
        <v>0</v>
      </c>
      <c r="AE68" s="14">
        <v>0</v>
      </c>
      <c r="AF68" s="47">
        <v>0</v>
      </c>
      <c r="AG68" s="53">
        <f t="shared" ref="AG68:AG72" si="244">SUM(AA68,AC68,AE68)</f>
        <v>0</v>
      </c>
      <c r="AH68" s="22">
        <f t="shared" ref="AH68:AH72" si="245">SUM(AB68,AD68,AF68)</f>
        <v>0</v>
      </c>
      <c r="AI68" s="16">
        <f>AH68-AG68</f>
        <v>0</v>
      </c>
      <c r="AJ68" s="23" t="str">
        <f>IFERROR((AH68-AG68)/AG68,"")</f>
        <v/>
      </c>
      <c r="AK68" s="24">
        <v>0</v>
      </c>
      <c r="AL68" s="58" t="str">
        <f>IFERROR(AH68/AK68,"")</f>
        <v/>
      </c>
      <c r="AM68" s="14">
        <v>0</v>
      </c>
      <c r="AN68" s="14">
        <v>0</v>
      </c>
      <c r="AO68" s="14">
        <v>0</v>
      </c>
      <c r="AP68" s="14">
        <v>0</v>
      </c>
      <c r="AQ68" s="14">
        <v>0</v>
      </c>
      <c r="AR68" s="47">
        <v>0</v>
      </c>
      <c r="AS68" s="53">
        <f t="shared" ref="AS68:AS72" si="246">SUM(AM68,AO68,AQ68)</f>
        <v>0</v>
      </c>
      <c r="AT68" s="22">
        <f t="shared" ref="AT68:AT72" si="247">SUM(AN68,AP68,AR68)</f>
        <v>0</v>
      </c>
      <c r="AU68" s="16">
        <f>AT68-AS68</f>
        <v>0</v>
      </c>
      <c r="AV68" s="23" t="str">
        <f>IFERROR((AT68-AS68)/AS68,"")</f>
        <v/>
      </c>
      <c r="AW68" s="24">
        <v>0</v>
      </c>
      <c r="AX68" s="58" t="str">
        <f>IFERROR(AT68/AW68,"")</f>
        <v/>
      </c>
      <c r="AY68" s="25">
        <f t="shared" ref="AY68:AY72" si="248">SUM(I68,U68,AG68,AS68)</f>
        <v>0</v>
      </c>
      <c r="AZ68" s="25">
        <f t="shared" ref="AZ68:AZ72" si="249">SUM(J68,V68,AH68,AT68)</f>
        <v>0</v>
      </c>
      <c r="BA68" s="77">
        <f>AZ68-AY68</f>
        <v>0</v>
      </c>
      <c r="BB68" s="78" t="str">
        <f>IFERROR((AZ68-AY68)/AY68,"")</f>
        <v/>
      </c>
      <c r="BC68" s="79">
        <f>SUM(M68,Y68,AK68,AW68)</f>
        <v>0</v>
      </c>
      <c r="BD68" s="124" t="str">
        <f>IFERROR(AZ68/BC68,"")</f>
        <v/>
      </c>
      <c r="BE68" s="102" t="s">
        <v>69</v>
      </c>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row>
    <row r="69" spans="1:123" ht="18" customHeight="1" x14ac:dyDescent="0.2">
      <c r="A69" s="1"/>
      <c r="B69" s="143" t="s">
        <v>60</v>
      </c>
      <c r="C69" s="14">
        <v>0</v>
      </c>
      <c r="D69" s="14">
        <v>0</v>
      </c>
      <c r="E69" s="14">
        <v>0</v>
      </c>
      <c r="F69" s="14">
        <v>0</v>
      </c>
      <c r="G69" s="14">
        <v>0</v>
      </c>
      <c r="H69" s="47">
        <v>0</v>
      </c>
      <c r="I69" s="53">
        <f t="shared" si="240"/>
        <v>0</v>
      </c>
      <c r="J69" s="22">
        <f t="shared" si="241"/>
        <v>0</v>
      </c>
      <c r="K69" s="16">
        <f t="shared" ref="K69:K73" si="250">J69-I69</f>
        <v>0</v>
      </c>
      <c r="L69" s="23" t="str">
        <f t="shared" ref="L69:L73" si="251">IFERROR((J69-I69)/I69,"")</f>
        <v/>
      </c>
      <c r="M69" s="24">
        <v>0</v>
      </c>
      <c r="N69" s="58" t="str">
        <f t="shared" ref="N69:N72" si="252">IFERROR(J69/M69,"")</f>
        <v/>
      </c>
      <c r="O69" s="14">
        <v>0</v>
      </c>
      <c r="P69" s="14">
        <v>0</v>
      </c>
      <c r="Q69" s="14">
        <v>0</v>
      </c>
      <c r="R69" s="14">
        <v>0</v>
      </c>
      <c r="S69" s="14">
        <v>0</v>
      </c>
      <c r="T69" s="47">
        <v>0</v>
      </c>
      <c r="U69" s="53">
        <f t="shared" si="242"/>
        <v>0</v>
      </c>
      <c r="V69" s="22">
        <f t="shared" si="243"/>
        <v>0</v>
      </c>
      <c r="W69" s="16">
        <f t="shared" ref="W69:W73" si="253">V69-U69</f>
        <v>0</v>
      </c>
      <c r="X69" s="23" t="str">
        <f t="shared" ref="X69:X73" si="254">IFERROR((V69-U69)/U69,"")</f>
        <v/>
      </c>
      <c r="Y69" s="24">
        <v>0</v>
      </c>
      <c r="Z69" s="58" t="str">
        <f t="shared" ref="Z69:Z72" si="255">IFERROR(V69/Y69,"")</f>
        <v/>
      </c>
      <c r="AA69" s="14">
        <v>0</v>
      </c>
      <c r="AB69" s="14">
        <v>0</v>
      </c>
      <c r="AC69" s="14">
        <v>0</v>
      </c>
      <c r="AD69" s="14">
        <v>0</v>
      </c>
      <c r="AE69" s="14">
        <v>0</v>
      </c>
      <c r="AF69" s="47">
        <v>0</v>
      </c>
      <c r="AG69" s="53">
        <f t="shared" si="244"/>
        <v>0</v>
      </c>
      <c r="AH69" s="22">
        <f t="shared" si="245"/>
        <v>0</v>
      </c>
      <c r="AI69" s="16">
        <f t="shared" ref="AI69:AI73" si="256">AH69-AG69</f>
        <v>0</v>
      </c>
      <c r="AJ69" s="23" t="str">
        <f t="shared" ref="AJ69:AJ73" si="257">IFERROR((AH69-AG69)/AG69,"")</f>
        <v/>
      </c>
      <c r="AK69" s="24">
        <v>0</v>
      </c>
      <c r="AL69" s="58" t="str">
        <f t="shared" ref="AL69:AL72" si="258">IFERROR(AH69/AK69,"")</f>
        <v/>
      </c>
      <c r="AM69" s="14">
        <v>0</v>
      </c>
      <c r="AN69" s="14">
        <v>0</v>
      </c>
      <c r="AO69" s="14">
        <v>0</v>
      </c>
      <c r="AP69" s="14">
        <v>0</v>
      </c>
      <c r="AQ69" s="14">
        <v>0</v>
      </c>
      <c r="AR69" s="47">
        <v>0</v>
      </c>
      <c r="AS69" s="53">
        <f t="shared" si="246"/>
        <v>0</v>
      </c>
      <c r="AT69" s="22">
        <f t="shared" si="247"/>
        <v>0</v>
      </c>
      <c r="AU69" s="16">
        <f t="shared" ref="AU69:AU73" si="259">AT69-AS69</f>
        <v>0</v>
      </c>
      <c r="AV69" s="23" t="str">
        <f t="shared" ref="AV69:AV73" si="260">IFERROR((AT69-AS69)/AS69,"")</f>
        <v/>
      </c>
      <c r="AW69" s="24">
        <v>0</v>
      </c>
      <c r="AX69" s="58" t="str">
        <f t="shared" ref="AX69:AX72" si="261">IFERROR(AT69/AW69,"")</f>
        <v/>
      </c>
      <c r="AY69" s="25">
        <f t="shared" si="248"/>
        <v>0</v>
      </c>
      <c r="AZ69" s="25">
        <f t="shared" si="249"/>
        <v>0</v>
      </c>
      <c r="BA69" s="77">
        <f t="shared" ref="BA69:BA73" si="262">AZ69-AY69</f>
        <v>0</v>
      </c>
      <c r="BB69" s="78" t="str">
        <f t="shared" ref="BB69:BB73" si="263">IFERROR((AZ69-AY69)/AY69,"")</f>
        <v/>
      </c>
      <c r="BC69" s="79">
        <f t="shared" ref="BC69:BC72" si="264">SUM(M69,Y69,AK69,AW69)</f>
        <v>0</v>
      </c>
      <c r="BD69" s="124" t="str">
        <f t="shared" ref="BD69:BD73" si="265">IFERROR(AZ69/BC69,"")</f>
        <v/>
      </c>
      <c r="BE69" s="102" t="s">
        <v>69</v>
      </c>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row>
    <row r="70" spans="1:123" ht="18" customHeight="1" x14ac:dyDescent="0.2">
      <c r="A70" s="1"/>
      <c r="B70" s="143" t="s">
        <v>61</v>
      </c>
      <c r="C70" s="14">
        <v>0</v>
      </c>
      <c r="D70" s="14">
        <v>0</v>
      </c>
      <c r="E70" s="14">
        <v>0</v>
      </c>
      <c r="F70" s="14">
        <v>0</v>
      </c>
      <c r="G70" s="14">
        <v>0</v>
      </c>
      <c r="H70" s="47">
        <v>0</v>
      </c>
      <c r="I70" s="53">
        <f t="shared" si="240"/>
        <v>0</v>
      </c>
      <c r="J70" s="22">
        <f t="shared" si="241"/>
        <v>0</v>
      </c>
      <c r="K70" s="16">
        <f t="shared" si="250"/>
        <v>0</v>
      </c>
      <c r="L70" s="23" t="str">
        <f t="shared" si="251"/>
        <v/>
      </c>
      <c r="M70" s="24">
        <v>0</v>
      </c>
      <c r="N70" s="58" t="str">
        <f t="shared" si="252"/>
        <v/>
      </c>
      <c r="O70" s="14">
        <v>0</v>
      </c>
      <c r="P70" s="14">
        <v>0</v>
      </c>
      <c r="Q70" s="14">
        <v>0</v>
      </c>
      <c r="R70" s="14">
        <v>0</v>
      </c>
      <c r="S70" s="14">
        <v>0</v>
      </c>
      <c r="T70" s="47">
        <v>0</v>
      </c>
      <c r="U70" s="53">
        <f t="shared" si="242"/>
        <v>0</v>
      </c>
      <c r="V70" s="22">
        <f t="shared" si="243"/>
        <v>0</v>
      </c>
      <c r="W70" s="16">
        <f t="shared" si="253"/>
        <v>0</v>
      </c>
      <c r="X70" s="23" t="str">
        <f t="shared" si="254"/>
        <v/>
      </c>
      <c r="Y70" s="24">
        <v>0</v>
      </c>
      <c r="Z70" s="58" t="str">
        <f t="shared" si="255"/>
        <v/>
      </c>
      <c r="AA70" s="14">
        <v>0</v>
      </c>
      <c r="AB70" s="14">
        <v>0</v>
      </c>
      <c r="AC70" s="14">
        <v>0</v>
      </c>
      <c r="AD70" s="14">
        <v>0</v>
      </c>
      <c r="AE70" s="14">
        <v>0</v>
      </c>
      <c r="AF70" s="47">
        <v>0</v>
      </c>
      <c r="AG70" s="53">
        <f t="shared" si="244"/>
        <v>0</v>
      </c>
      <c r="AH70" s="22">
        <f t="shared" si="245"/>
        <v>0</v>
      </c>
      <c r="AI70" s="16">
        <f t="shared" si="256"/>
        <v>0</v>
      </c>
      <c r="AJ70" s="23" t="str">
        <f t="shared" si="257"/>
        <v/>
      </c>
      <c r="AK70" s="24">
        <v>0</v>
      </c>
      <c r="AL70" s="58" t="str">
        <f t="shared" si="258"/>
        <v/>
      </c>
      <c r="AM70" s="14">
        <v>0</v>
      </c>
      <c r="AN70" s="14">
        <v>0</v>
      </c>
      <c r="AO70" s="14">
        <v>0</v>
      </c>
      <c r="AP70" s="14">
        <v>0</v>
      </c>
      <c r="AQ70" s="14">
        <v>0</v>
      </c>
      <c r="AR70" s="47">
        <v>0</v>
      </c>
      <c r="AS70" s="53">
        <f t="shared" si="246"/>
        <v>0</v>
      </c>
      <c r="AT70" s="22">
        <f t="shared" si="247"/>
        <v>0</v>
      </c>
      <c r="AU70" s="16">
        <f t="shared" si="259"/>
        <v>0</v>
      </c>
      <c r="AV70" s="23" t="str">
        <f t="shared" si="260"/>
        <v/>
      </c>
      <c r="AW70" s="24">
        <v>0</v>
      </c>
      <c r="AX70" s="58" t="str">
        <f t="shared" si="261"/>
        <v/>
      </c>
      <c r="AY70" s="25">
        <f t="shared" si="248"/>
        <v>0</v>
      </c>
      <c r="AZ70" s="25">
        <f t="shared" si="249"/>
        <v>0</v>
      </c>
      <c r="BA70" s="77">
        <f t="shared" si="262"/>
        <v>0</v>
      </c>
      <c r="BB70" s="78" t="str">
        <f t="shared" si="263"/>
        <v/>
      </c>
      <c r="BC70" s="79">
        <f t="shared" si="264"/>
        <v>0</v>
      </c>
      <c r="BD70" s="124" t="str">
        <f t="shared" si="265"/>
        <v/>
      </c>
      <c r="BE70" s="102" t="s">
        <v>69</v>
      </c>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row>
    <row r="71" spans="1:123" ht="18" customHeight="1" x14ac:dyDescent="0.2">
      <c r="A71" s="1"/>
      <c r="B71" s="143"/>
      <c r="C71" s="14">
        <v>0</v>
      </c>
      <c r="D71" s="14">
        <v>0</v>
      </c>
      <c r="E71" s="14">
        <v>0</v>
      </c>
      <c r="F71" s="14">
        <v>0</v>
      </c>
      <c r="G71" s="14">
        <v>0</v>
      </c>
      <c r="H71" s="47">
        <v>0</v>
      </c>
      <c r="I71" s="53">
        <f t="shared" si="240"/>
        <v>0</v>
      </c>
      <c r="J71" s="22">
        <f t="shared" si="241"/>
        <v>0</v>
      </c>
      <c r="K71" s="16">
        <f t="shared" si="250"/>
        <v>0</v>
      </c>
      <c r="L71" s="23" t="str">
        <f t="shared" si="251"/>
        <v/>
      </c>
      <c r="M71" s="24">
        <v>0</v>
      </c>
      <c r="N71" s="58" t="str">
        <f t="shared" si="252"/>
        <v/>
      </c>
      <c r="O71" s="14">
        <v>0</v>
      </c>
      <c r="P71" s="14">
        <v>0</v>
      </c>
      <c r="Q71" s="14">
        <v>0</v>
      </c>
      <c r="R71" s="14">
        <v>0</v>
      </c>
      <c r="S71" s="14">
        <v>0</v>
      </c>
      <c r="T71" s="47">
        <v>0</v>
      </c>
      <c r="U71" s="53">
        <f t="shared" si="242"/>
        <v>0</v>
      </c>
      <c r="V71" s="22">
        <f t="shared" si="243"/>
        <v>0</v>
      </c>
      <c r="W71" s="16">
        <f t="shared" si="253"/>
        <v>0</v>
      </c>
      <c r="X71" s="23" t="str">
        <f t="shared" si="254"/>
        <v/>
      </c>
      <c r="Y71" s="24">
        <v>0</v>
      </c>
      <c r="Z71" s="58" t="str">
        <f t="shared" si="255"/>
        <v/>
      </c>
      <c r="AA71" s="14">
        <v>0</v>
      </c>
      <c r="AB71" s="14">
        <v>0</v>
      </c>
      <c r="AC71" s="14">
        <v>0</v>
      </c>
      <c r="AD71" s="14">
        <v>0</v>
      </c>
      <c r="AE71" s="14">
        <v>0</v>
      </c>
      <c r="AF71" s="47">
        <v>0</v>
      </c>
      <c r="AG71" s="53">
        <f t="shared" si="244"/>
        <v>0</v>
      </c>
      <c r="AH71" s="22">
        <f t="shared" si="245"/>
        <v>0</v>
      </c>
      <c r="AI71" s="16">
        <f t="shared" si="256"/>
        <v>0</v>
      </c>
      <c r="AJ71" s="23" t="str">
        <f t="shared" si="257"/>
        <v/>
      </c>
      <c r="AK71" s="24">
        <v>0</v>
      </c>
      <c r="AL71" s="58" t="str">
        <f t="shared" si="258"/>
        <v/>
      </c>
      <c r="AM71" s="14">
        <v>0</v>
      </c>
      <c r="AN71" s="14">
        <v>0</v>
      </c>
      <c r="AO71" s="14">
        <v>0</v>
      </c>
      <c r="AP71" s="14">
        <v>0</v>
      </c>
      <c r="AQ71" s="14">
        <v>0</v>
      </c>
      <c r="AR71" s="47">
        <v>0</v>
      </c>
      <c r="AS71" s="53">
        <f t="shared" si="246"/>
        <v>0</v>
      </c>
      <c r="AT71" s="22">
        <f t="shared" si="247"/>
        <v>0</v>
      </c>
      <c r="AU71" s="16">
        <f t="shared" si="259"/>
        <v>0</v>
      </c>
      <c r="AV71" s="23" t="str">
        <f t="shared" si="260"/>
        <v/>
      </c>
      <c r="AW71" s="24">
        <v>0</v>
      </c>
      <c r="AX71" s="58" t="str">
        <f t="shared" si="261"/>
        <v/>
      </c>
      <c r="AY71" s="25">
        <f t="shared" si="248"/>
        <v>0</v>
      </c>
      <c r="AZ71" s="25">
        <f t="shared" si="249"/>
        <v>0</v>
      </c>
      <c r="BA71" s="77">
        <f t="shared" si="262"/>
        <v>0</v>
      </c>
      <c r="BB71" s="78" t="str">
        <f t="shared" si="263"/>
        <v/>
      </c>
      <c r="BC71" s="79">
        <f t="shared" si="264"/>
        <v>0</v>
      </c>
      <c r="BD71" s="124" t="str">
        <f t="shared" si="265"/>
        <v/>
      </c>
      <c r="BE71" s="102" t="s">
        <v>69</v>
      </c>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row>
    <row r="72" spans="1:123" ht="18" customHeight="1" x14ac:dyDescent="0.2">
      <c r="A72" s="1"/>
      <c r="B72" s="143"/>
      <c r="C72" s="14"/>
      <c r="D72" s="14"/>
      <c r="E72" s="14"/>
      <c r="F72" s="14"/>
      <c r="G72" s="14"/>
      <c r="H72" s="47"/>
      <c r="I72" s="53">
        <f t="shared" si="240"/>
        <v>0</v>
      </c>
      <c r="J72" s="22">
        <f t="shared" si="241"/>
        <v>0</v>
      </c>
      <c r="K72" s="16">
        <f t="shared" si="250"/>
        <v>0</v>
      </c>
      <c r="L72" s="23" t="str">
        <f t="shared" si="251"/>
        <v/>
      </c>
      <c r="M72" s="24">
        <v>0</v>
      </c>
      <c r="N72" s="58" t="str">
        <f t="shared" si="252"/>
        <v/>
      </c>
      <c r="O72" s="14"/>
      <c r="P72" s="14"/>
      <c r="Q72" s="14"/>
      <c r="R72" s="14"/>
      <c r="S72" s="14"/>
      <c r="T72" s="47"/>
      <c r="U72" s="53">
        <f t="shared" si="242"/>
        <v>0</v>
      </c>
      <c r="V72" s="22">
        <f t="shared" si="243"/>
        <v>0</v>
      </c>
      <c r="W72" s="16">
        <f t="shared" si="253"/>
        <v>0</v>
      </c>
      <c r="X72" s="23" t="str">
        <f t="shared" si="254"/>
        <v/>
      </c>
      <c r="Y72" s="24">
        <v>0</v>
      </c>
      <c r="Z72" s="58" t="str">
        <f t="shared" si="255"/>
        <v/>
      </c>
      <c r="AA72" s="14"/>
      <c r="AB72" s="14"/>
      <c r="AC72" s="14"/>
      <c r="AD72" s="14"/>
      <c r="AE72" s="14"/>
      <c r="AF72" s="47"/>
      <c r="AG72" s="53">
        <f t="shared" si="244"/>
        <v>0</v>
      </c>
      <c r="AH72" s="22">
        <f t="shared" si="245"/>
        <v>0</v>
      </c>
      <c r="AI72" s="16">
        <f t="shared" si="256"/>
        <v>0</v>
      </c>
      <c r="AJ72" s="23" t="str">
        <f t="shared" si="257"/>
        <v/>
      </c>
      <c r="AK72" s="24">
        <v>0</v>
      </c>
      <c r="AL72" s="58" t="str">
        <f t="shared" si="258"/>
        <v/>
      </c>
      <c r="AM72" s="14"/>
      <c r="AN72" s="14"/>
      <c r="AO72" s="14"/>
      <c r="AP72" s="14"/>
      <c r="AQ72" s="14"/>
      <c r="AR72" s="47"/>
      <c r="AS72" s="53">
        <f t="shared" si="246"/>
        <v>0</v>
      </c>
      <c r="AT72" s="22">
        <f t="shared" si="247"/>
        <v>0</v>
      </c>
      <c r="AU72" s="16">
        <f t="shared" si="259"/>
        <v>0</v>
      </c>
      <c r="AV72" s="23" t="str">
        <f t="shared" si="260"/>
        <v/>
      </c>
      <c r="AW72" s="24">
        <v>0</v>
      </c>
      <c r="AX72" s="58" t="str">
        <f t="shared" si="261"/>
        <v/>
      </c>
      <c r="AY72" s="25">
        <f t="shared" si="248"/>
        <v>0</v>
      </c>
      <c r="AZ72" s="25">
        <f t="shared" si="249"/>
        <v>0</v>
      </c>
      <c r="BA72" s="77">
        <f t="shared" si="262"/>
        <v>0</v>
      </c>
      <c r="BB72" s="78" t="str">
        <f t="shared" si="263"/>
        <v/>
      </c>
      <c r="BC72" s="79">
        <f t="shared" si="264"/>
        <v>0</v>
      </c>
      <c r="BD72" s="124" t="str">
        <f t="shared" si="265"/>
        <v/>
      </c>
      <c r="BE72" s="102" t="s">
        <v>69</v>
      </c>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row>
    <row r="73" spans="1:123" ht="18" customHeight="1" x14ac:dyDescent="0.2">
      <c r="A73" s="1"/>
      <c r="B73" s="138" t="s">
        <v>27</v>
      </c>
      <c r="C73" s="135">
        <f t="shared" ref="C73:H73" si="266">SUM(C68:C72)</f>
        <v>0</v>
      </c>
      <c r="D73" s="135">
        <f t="shared" si="266"/>
        <v>0</v>
      </c>
      <c r="E73" s="135">
        <f t="shared" si="266"/>
        <v>0</v>
      </c>
      <c r="F73" s="135">
        <f t="shared" si="266"/>
        <v>0</v>
      </c>
      <c r="G73" s="135">
        <f t="shared" si="266"/>
        <v>0</v>
      </c>
      <c r="H73" s="136">
        <f t="shared" si="266"/>
        <v>0</v>
      </c>
      <c r="I73" s="54">
        <f>SUM(I68:I72)</f>
        <v>0</v>
      </c>
      <c r="J73" s="21">
        <f>SUM(J68:J72)</f>
        <v>0</v>
      </c>
      <c r="K73" s="17">
        <f t="shared" si="250"/>
        <v>0</v>
      </c>
      <c r="L73" s="44" t="str">
        <f t="shared" si="251"/>
        <v/>
      </c>
      <c r="M73" s="43">
        <f>SUM(M68:M72)</f>
        <v>0</v>
      </c>
      <c r="N73" s="59" t="str">
        <f>IFERROR(J73/M73,"")</f>
        <v/>
      </c>
      <c r="O73" s="135">
        <f t="shared" ref="O73:T73" si="267">SUM(O68:O72)</f>
        <v>0</v>
      </c>
      <c r="P73" s="135">
        <f t="shared" si="267"/>
        <v>0</v>
      </c>
      <c r="Q73" s="135">
        <f t="shared" si="267"/>
        <v>0</v>
      </c>
      <c r="R73" s="135">
        <f t="shared" si="267"/>
        <v>0</v>
      </c>
      <c r="S73" s="135">
        <f t="shared" si="267"/>
        <v>0</v>
      </c>
      <c r="T73" s="136">
        <f t="shared" si="267"/>
        <v>0</v>
      </c>
      <c r="U73" s="54">
        <f>SUM(U68:U72)</f>
        <v>0</v>
      </c>
      <c r="V73" s="21">
        <f>SUM(V68:V72)</f>
        <v>0</v>
      </c>
      <c r="W73" s="17">
        <f t="shared" si="253"/>
        <v>0</v>
      </c>
      <c r="X73" s="44" t="str">
        <f t="shared" si="254"/>
        <v/>
      </c>
      <c r="Y73" s="43">
        <f>SUM(Y68:Y72)</f>
        <v>0</v>
      </c>
      <c r="Z73" s="59" t="str">
        <f>IFERROR(V73/Y73,"")</f>
        <v/>
      </c>
      <c r="AA73" s="135">
        <f t="shared" ref="AA73:AF73" si="268">SUM(AA68:AA72)</f>
        <v>0</v>
      </c>
      <c r="AB73" s="135">
        <f t="shared" si="268"/>
        <v>0</v>
      </c>
      <c r="AC73" s="135">
        <f t="shared" si="268"/>
        <v>0</v>
      </c>
      <c r="AD73" s="135">
        <f t="shared" si="268"/>
        <v>0</v>
      </c>
      <c r="AE73" s="135">
        <f t="shared" si="268"/>
        <v>0</v>
      </c>
      <c r="AF73" s="136">
        <f t="shared" si="268"/>
        <v>0</v>
      </c>
      <c r="AG73" s="54">
        <f>SUM(AG68:AG72)</f>
        <v>0</v>
      </c>
      <c r="AH73" s="21">
        <f>SUM(AH68:AH72)</f>
        <v>0</v>
      </c>
      <c r="AI73" s="17">
        <f t="shared" si="256"/>
        <v>0</v>
      </c>
      <c r="AJ73" s="44" t="str">
        <f t="shared" si="257"/>
        <v/>
      </c>
      <c r="AK73" s="43">
        <f>SUM(AK68:AK72)</f>
        <v>0</v>
      </c>
      <c r="AL73" s="59" t="str">
        <f>IFERROR(AH73/AK73,"")</f>
        <v/>
      </c>
      <c r="AM73" s="135">
        <f t="shared" ref="AM73:AR73" si="269">SUM(AM68:AM72)</f>
        <v>0</v>
      </c>
      <c r="AN73" s="135">
        <f t="shared" si="269"/>
        <v>0</v>
      </c>
      <c r="AO73" s="135">
        <f t="shared" si="269"/>
        <v>0</v>
      </c>
      <c r="AP73" s="135">
        <f t="shared" si="269"/>
        <v>0</v>
      </c>
      <c r="AQ73" s="135">
        <f t="shared" si="269"/>
        <v>0</v>
      </c>
      <c r="AR73" s="136">
        <f t="shared" si="269"/>
        <v>0</v>
      </c>
      <c r="AS73" s="54">
        <f>SUM(AS68:AS72)</f>
        <v>0</v>
      </c>
      <c r="AT73" s="21">
        <f>SUM(AT68:AT72)</f>
        <v>0</v>
      </c>
      <c r="AU73" s="17">
        <f t="shared" si="259"/>
        <v>0</v>
      </c>
      <c r="AV73" s="44" t="str">
        <f t="shared" si="260"/>
        <v/>
      </c>
      <c r="AW73" s="43">
        <f>SUM(AW68:AW72)</f>
        <v>0</v>
      </c>
      <c r="AX73" s="59" t="str">
        <f>IFERROR(AT73/AW73,"")</f>
        <v/>
      </c>
      <c r="AY73" s="87">
        <f>SUM(AY68:AY72)</f>
        <v>0</v>
      </c>
      <c r="AZ73" s="87">
        <f>SUM(AZ68:AZ72)</f>
        <v>0</v>
      </c>
      <c r="BA73" s="17">
        <f t="shared" si="262"/>
        <v>0</v>
      </c>
      <c r="BB73" s="88" t="str">
        <f t="shared" si="263"/>
        <v/>
      </c>
      <c r="BC73" s="89">
        <f>SUM(BC68:BC72)</f>
        <v>0</v>
      </c>
      <c r="BD73" s="125" t="str">
        <f t="shared" si="265"/>
        <v/>
      </c>
      <c r="BE73" s="137"/>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row>
    <row r="74" spans="1:123" s="40" customFormat="1" ht="18" customHeight="1" x14ac:dyDescent="0.2">
      <c r="A74" s="33"/>
      <c r="B74" s="34"/>
      <c r="C74" s="35"/>
      <c r="D74" s="35"/>
      <c r="E74" s="35"/>
      <c r="F74" s="35"/>
      <c r="G74" s="35"/>
      <c r="H74" s="48"/>
      <c r="I74" s="35"/>
      <c r="J74" s="35"/>
      <c r="K74" s="35"/>
      <c r="L74" s="36"/>
      <c r="M74" s="36"/>
      <c r="N74" s="60"/>
      <c r="O74" s="35"/>
      <c r="P74" s="35"/>
      <c r="Q74" s="35"/>
      <c r="R74" s="35"/>
      <c r="S74" s="35"/>
      <c r="T74" s="48"/>
      <c r="U74" s="35"/>
      <c r="V74" s="35"/>
      <c r="W74" s="35"/>
      <c r="X74" s="36"/>
      <c r="Y74" s="36"/>
      <c r="Z74" s="60"/>
      <c r="AA74" s="35"/>
      <c r="AB74" s="35"/>
      <c r="AC74" s="35"/>
      <c r="AD74" s="35"/>
      <c r="AE74" s="35"/>
      <c r="AF74" s="48"/>
      <c r="AG74" s="35"/>
      <c r="AH74" s="35"/>
      <c r="AI74" s="35"/>
      <c r="AJ74" s="36"/>
      <c r="AK74" s="36"/>
      <c r="AL74" s="60"/>
      <c r="AM74" s="35"/>
      <c r="AN74" s="35"/>
      <c r="AO74" s="35"/>
      <c r="AP74" s="35"/>
      <c r="AQ74" s="35"/>
      <c r="AR74" s="48"/>
      <c r="AS74" s="35"/>
      <c r="AT74" s="35"/>
      <c r="AU74" s="35"/>
      <c r="AV74" s="36"/>
      <c r="AW74" s="36"/>
      <c r="AX74" s="60"/>
      <c r="AY74" s="37"/>
      <c r="AZ74" s="37"/>
      <c r="BA74" s="35"/>
      <c r="BB74" s="36"/>
      <c r="BC74" s="38"/>
      <c r="BD74" s="35"/>
      <c r="BE74" s="39"/>
      <c r="BF74" s="95"/>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7"/>
      <c r="DP74" s="97"/>
      <c r="DQ74" s="97"/>
      <c r="DR74" s="97"/>
      <c r="DS74" s="97"/>
    </row>
    <row r="75" spans="1:123" ht="32.1" customHeight="1" x14ac:dyDescent="0.2">
      <c r="A75" s="1"/>
      <c r="B75" s="144" t="s">
        <v>63</v>
      </c>
      <c r="C75" s="26">
        <f>SUM(C25,C33,C41,C49,C57,C65,C73)</f>
        <v>0</v>
      </c>
      <c r="D75" s="26">
        <f t="shared" ref="D75:J75" si="270">SUM(D25,D33,D41,D49,D57,D65,D73)</f>
        <v>0</v>
      </c>
      <c r="E75" s="26">
        <f t="shared" si="270"/>
        <v>0</v>
      </c>
      <c r="F75" s="26">
        <f>SUM(F25,F33,F41,F49,F57,F65,F73)</f>
        <v>0</v>
      </c>
      <c r="G75" s="26">
        <f t="shared" si="270"/>
        <v>0</v>
      </c>
      <c r="H75" s="50">
        <f t="shared" si="270"/>
        <v>0</v>
      </c>
      <c r="I75" s="55">
        <f t="shared" si="270"/>
        <v>0</v>
      </c>
      <c r="J75" s="41">
        <f t="shared" si="270"/>
        <v>0</v>
      </c>
      <c r="K75" s="16">
        <f>J75-I75</f>
        <v>0</v>
      </c>
      <c r="L75" s="42" t="str">
        <f>IFERROR((J75-I75)/I75,"")</f>
        <v/>
      </c>
      <c r="M75" s="45">
        <f>SUM(M25,M33,M41,M49,M57,M65,M73)</f>
        <v>0</v>
      </c>
      <c r="N75" s="62" t="str">
        <f>IFERROR(J75/M75,"")</f>
        <v/>
      </c>
      <c r="O75" s="26">
        <f>SUM(O25,O33,O41,O49,O57,O65,O73)</f>
        <v>0</v>
      </c>
      <c r="P75" s="26">
        <f t="shared" ref="P75:Q75" si="271">SUM(P25,P33,P41,P49,P57,P65,P73)</f>
        <v>0</v>
      </c>
      <c r="Q75" s="26">
        <f t="shared" si="271"/>
        <v>0</v>
      </c>
      <c r="R75" s="26">
        <f>SUM(R25,R33,R41,R49,R57,R65,R73)</f>
        <v>0</v>
      </c>
      <c r="S75" s="26">
        <f t="shared" ref="S75:V75" si="272">SUM(S25,S33,S41,S49,S57,S65,S73)</f>
        <v>0</v>
      </c>
      <c r="T75" s="50">
        <f t="shared" si="272"/>
        <v>0</v>
      </c>
      <c r="U75" s="55">
        <f t="shared" si="272"/>
        <v>0</v>
      </c>
      <c r="V75" s="41">
        <f t="shared" si="272"/>
        <v>0</v>
      </c>
      <c r="W75" s="16">
        <f>V75-U75</f>
        <v>0</v>
      </c>
      <c r="X75" s="42" t="str">
        <f>IFERROR((V75-U75)/U75,"")</f>
        <v/>
      </c>
      <c r="Y75" s="45">
        <f>SUM(Y25,Y33,Y41,Y49,Y57,Y65,Y73)</f>
        <v>0</v>
      </c>
      <c r="Z75" s="62" t="str">
        <f>IFERROR(V75/Y75,"")</f>
        <v/>
      </c>
      <c r="AA75" s="26">
        <f>SUM(AA25,AA33,AA41,AA49,AA57,AA65,AA73)</f>
        <v>0</v>
      </c>
      <c r="AB75" s="26">
        <f t="shared" ref="AB75:AC75" si="273">SUM(AB25,AB33,AB41,AB49,AB57,AB65,AB73)</f>
        <v>0</v>
      </c>
      <c r="AC75" s="26">
        <f t="shared" si="273"/>
        <v>0</v>
      </c>
      <c r="AD75" s="26">
        <f>SUM(AD25,AD33,AD41,AD49,AD57,AD65,AD73)</f>
        <v>0</v>
      </c>
      <c r="AE75" s="26">
        <f t="shared" ref="AE75:AH75" si="274">SUM(AE25,AE33,AE41,AE49,AE57,AE65,AE73)</f>
        <v>0</v>
      </c>
      <c r="AF75" s="50">
        <f t="shared" si="274"/>
        <v>0</v>
      </c>
      <c r="AG75" s="55">
        <f t="shared" si="274"/>
        <v>0</v>
      </c>
      <c r="AH75" s="41">
        <f t="shared" si="274"/>
        <v>0</v>
      </c>
      <c r="AI75" s="16">
        <f>AH75-AG75</f>
        <v>0</v>
      </c>
      <c r="AJ75" s="42" t="str">
        <f>IFERROR((AH75-AG75)/AG75,"")</f>
        <v/>
      </c>
      <c r="AK75" s="45">
        <f>SUM(AK25,AK33,AK41,AK49,AK57,AK65,AK73)</f>
        <v>0</v>
      </c>
      <c r="AL75" s="62" t="str">
        <f>IFERROR(AH75/AK75,"")</f>
        <v/>
      </c>
      <c r="AM75" s="26">
        <f>SUM(AM25,AM33,AM41,AM49,AM57,AM65,AM73)</f>
        <v>0</v>
      </c>
      <c r="AN75" s="26">
        <f t="shared" ref="AN75:AO75" si="275">SUM(AN25,AN33,AN41,AN49,AN57,AN65,AN73)</f>
        <v>0</v>
      </c>
      <c r="AO75" s="26">
        <f t="shared" si="275"/>
        <v>0</v>
      </c>
      <c r="AP75" s="26">
        <f>SUM(AP25,AP33,AP41,AP49,AP57,AP65,AP73)</f>
        <v>0</v>
      </c>
      <c r="AQ75" s="26">
        <f t="shared" ref="AQ75:AT75" si="276">SUM(AQ25,AQ33,AQ41,AQ49,AQ57,AQ65,AQ73)</f>
        <v>0</v>
      </c>
      <c r="AR75" s="50">
        <f t="shared" si="276"/>
        <v>0</v>
      </c>
      <c r="AS75" s="55">
        <f t="shared" si="276"/>
        <v>0</v>
      </c>
      <c r="AT75" s="41">
        <f t="shared" si="276"/>
        <v>0</v>
      </c>
      <c r="AU75" s="16">
        <f>AT75-AS75</f>
        <v>0</v>
      </c>
      <c r="AV75" s="42" t="str">
        <f>IFERROR((AT75-AS75)/AS75,"")</f>
        <v/>
      </c>
      <c r="AW75" s="45">
        <f>SUM(AW25,AW33,AW41,AW49,AW57,AW65,AW73)</f>
        <v>0</v>
      </c>
      <c r="AX75" s="62" t="str">
        <f>IFERROR(AT75/AW75,"")</f>
        <v/>
      </c>
      <c r="AY75" s="81">
        <f>SUM(AY25,AY33,AY41,AY49,AY57,AY65,AY73)</f>
        <v>0</v>
      </c>
      <c r="AZ75" s="80">
        <f>SUM(AZ25,AZ33,AZ41,AZ49,AZ57,AZ65,AZ73)</f>
        <v>0</v>
      </c>
      <c r="BA75" s="16">
        <f>AZ75-AY75</f>
        <v>0</v>
      </c>
      <c r="BB75" s="82" t="str">
        <f>IFERROR((AZ75-AY75)/AY75,"")</f>
        <v/>
      </c>
      <c r="BC75" s="83">
        <f>SUM(BC25,BC33,BC41,BC49,BC57,BC65,BC73)</f>
        <v>0</v>
      </c>
      <c r="BD75" s="127" t="str">
        <f>IFERROR(AZ75/BC75,"")</f>
        <v/>
      </c>
      <c r="BE75" s="126"/>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row>
    <row r="76" spans="1:123" ht="12.75" x14ac:dyDescent="0.2">
      <c r="A76" s="1"/>
      <c r="B76" s="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row>
    <row r="77" spans="1:123" ht="12.75" x14ac:dyDescent="0.2">
      <c r="A77" s="1"/>
      <c r="B77" s="1"/>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row>
    <row r="78" spans="1:123" ht="12.75" x14ac:dyDescent="0.2">
      <c r="A78" s="1"/>
      <c r="B78" s="1"/>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row>
    <row r="79" spans="1:123" ht="12.75" x14ac:dyDescent="0.2">
      <c r="A79" s="1"/>
      <c r="B79" s="1"/>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row>
    <row r="80" spans="1:123" ht="12.75" x14ac:dyDescent="0.2">
      <c r="A80" s="1"/>
      <c r="B80" s="1"/>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row>
    <row r="81" spans="1:118" ht="12.75" x14ac:dyDescent="0.2">
      <c r="A81" s="1"/>
      <c r="B81" s="1"/>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row>
    <row r="82" spans="1:118" ht="12.75" x14ac:dyDescent="0.2">
      <c r="A82" s="1"/>
      <c r="B82" s="1"/>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row>
    <row r="83" spans="1:118" ht="12.75" x14ac:dyDescent="0.2">
      <c r="A83" s="1"/>
      <c r="B83" s="1"/>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row>
    <row r="84" spans="1:118" ht="12.75" x14ac:dyDescent="0.2">
      <c r="A84" s="1"/>
      <c r="B84" s="1"/>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row>
    <row r="85" spans="1:118" ht="12.75" x14ac:dyDescent="0.2">
      <c r="A85" s="1"/>
      <c r="B85" s="1"/>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row>
    <row r="86" spans="1:118" ht="12.75" x14ac:dyDescent="0.2">
      <c r="A86" s="1"/>
      <c r="B86" s="1"/>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row>
    <row r="87" spans="1:118" ht="12.75" x14ac:dyDescent="0.2">
      <c r="A87" s="1"/>
      <c r="B87" s="1"/>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row>
    <row r="88" spans="1:118" ht="12.75" x14ac:dyDescent="0.2">
      <c r="A88" s="1"/>
      <c r="B88" s="1"/>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row>
    <row r="89" spans="1:118" ht="12.75" x14ac:dyDescent="0.2">
      <c r="A89" s="1"/>
      <c r="B89" s="1"/>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row>
    <row r="90" spans="1:118" ht="12.75" x14ac:dyDescent="0.2">
      <c r="A90" s="1"/>
      <c r="B90" s="1"/>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row>
    <row r="91" spans="1:118" ht="12.75" x14ac:dyDescent="0.2">
      <c r="A91" s="1"/>
      <c r="B91" s="1"/>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row>
    <row r="92" spans="1:118" ht="12.75" x14ac:dyDescent="0.2">
      <c r="A92" s="1"/>
      <c r="B92" s="1"/>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row>
    <row r="93" spans="1:118" ht="12.75" x14ac:dyDescent="0.2">
      <c r="A93" s="1"/>
      <c r="B93" s="1"/>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row>
    <row r="94" spans="1:118" ht="12.75" x14ac:dyDescent="0.2">
      <c r="A94" s="1"/>
      <c r="B94" s="1"/>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row>
    <row r="95" spans="1:118" ht="12.75" x14ac:dyDescent="0.2">
      <c r="A95" s="1"/>
      <c r="B95" s="1"/>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row>
    <row r="96" spans="1:118" ht="12.75" x14ac:dyDescent="0.2">
      <c r="A96" s="1"/>
      <c r="B96" s="1"/>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row>
    <row r="97" spans="1:118" ht="12.75" x14ac:dyDescent="0.2">
      <c r="A97" s="1"/>
      <c r="B97" s="1"/>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row>
    <row r="98" spans="1:118" ht="12.75" x14ac:dyDescent="0.2">
      <c r="A98" s="1"/>
      <c r="B98" s="1"/>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row>
    <row r="99" spans="1:118" ht="12.75" x14ac:dyDescent="0.2">
      <c r="A99" s="1"/>
      <c r="B99" s="1"/>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row>
    <row r="100" spans="1:118" ht="12.75" x14ac:dyDescent="0.2">
      <c r="A100" s="1"/>
      <c r="B100" s="1"/>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row>
    <row r="101" spans="1:118" ht="12.75" x14ac:dyDescent="0.2">
      <c r="A101" s="1"/>
      <c r="B101" s="1"/>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row>
    <row r="102" spans="1:118" ht="12.75" x14ac:dyDescent="0.2">
      <c r="A102" s="1"/>
      <c r="B102" s="1"/>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row>
    <row r="103" spans="1:118" ht="12.75" x14ac:dyDescent="0.2">
      <c r="A103" s="1"/>
      <c r="B103" s="1"/>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row>
    <row r="104" spans="1:118" ht="12.75" x14ac:dyDescent="0.2">
      <c r="A104" s="1"/>
      <c r="B104" s="1"/>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row>
    <row r="105" spans="1:118" ht="12.75" x14ac:dyDescent="0.2">
      <c r="A105" s="1"/>
      <c r="B105" s="1"/>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row>
    <row r="106" spans="1:118" ht="12.75" x14ac:dyDescent="0.2">
      <c r="A106" s="1"/>
      <c r="B106" s="1"/>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row>
    <row r="107" spans="1:118" ht="12.75" x14ac:dyDescent="0.2">
      <c r="A107" s="1"/>
      <c r="B107" s="1"/>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row>
    <row r="108" spans="1:118" ht="12.75" x14ac:dyDescent="0.2">
      <c r="A108" s="1"/>
      <c r="B108" s="1"/>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row>
    <row r="109" spans="1:118" ht="12.75" x14ac:dyDescent="0.2">
      <c r="A109" s="1"/>
      <c r="B109" s="1"/>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row>
    <row r="110" spans="1:118" ht="12.75" x14ac:dyDescent="0.2">
      <c r="A110" s="1"/>
      <c r="B110" s="1"/>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row>
    <row r="111" spans="1:118" ht="12.75" x14ac:dyDescent="0.2">
      <c r="A111" s="1"/>
      <c r="B111" s="1"/>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row>
    <row r="112" spans="1:118" ht="12.75" x14ac:dyDescent="0.2">
      <c r="A112" s="1"/>
      <c r="B112" s="1"/>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row>
    <row r="113" spans="1:118" ht="12.75" x14ac:dyDescent="0.2">
      <c r="A113" s="1"/>
      <c r="B113" s="1"/>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row>
    <row r="114" spans="1:118" ht="12.75" x14ac:dyDescent="0.2">
      <c r="A114" s="1"/>
      <c r="B114" s="1"/>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row>
    <row r="115" spans="1:118" ht="12.75" x14ac:dyDescent="0.2">
      <c r="A115" s="1"/>
      <c r="B115" s="1"/>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row>
    <row r="116" spans="1:118" ht="12.75" x14ac:dyDescent="0.2">
      <c r="A116" s="1"/>
      <c r="B116" s="1"/>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row>
    <row r="117" spans="1:118" ht="12.75" x14ac:dyDescent="0.2">
      <c r="A117" s="1"/>
      <c r="B117" s="1"/>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row>
    <row r="118" spans="1:118" ht="12.75" x14ac:dyDescent="0.2">
      <c r="A118" s="1"/>
      <c r="B118" s="1"/>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row>
    <row r="119" spans="1:118" ht="12.75" x14ac:dyDescent="0.2">
      <c r="A119" s="1"/>
      <c r="B119" s="1"/>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row>
    <row r="120" spans="1:118" ht="12.75" x14ac:dyDescent="0.2">
      <c r="A120" s="1"/>
      <c r="B120" s="1"/>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row>
    <row r="121" spans="1:118" ht="12.75" x14ac:dyDescent="0.2">
      <c r="A121" s="1"/>
      <c r="B121" s="1"/>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row>
    <row r="122" spans="1:118" ht="12.75" x14ac:dyDescent="0.2">
      <c r="A122" s="1"/>
      <c r="B122" s="1"/>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row>
    <row r="123" spans="1:118" ht="12.75" x14ac:dyDescent="0.2">
      <c r="A123" s="1"/>
      <c r="B123" s="1"/>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row>
    <row r="124" spans="1:118" ht="12.75" x14ac:dyDescent="0.2">
      <c r="A124" s="1"/>
      <c r="B124" s="1"/>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row>
    <row r="125" spans="1:118" ht="12.75" x14ac:dyDescent="0.2">
      <c r="A125" s="1"/>
      <c r="B125" s="1"/>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row>
    <row r="126" spans="1:118" ht="12.75" x14ac:dyDescent="0.2">
      <c r="A126" s="1"/>
      <c r="B126" s="1"/>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row>
    <row r="127" spans="1:118" ht="12.75" x14ac:dyDescent="0.2">
      <c r="A127" s="1"/>
      <c r="B127" s="1"/>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row>
    <row r="128" spans="1:118" ht="12.75" x14ac:dyDescent="0.2">
      <c r="A128" s="1"/>
      <c r="B128" s="1"/>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row>
    <row r="129" spans="1:118" ht="12.75" x14ac:dyDescent="0.2">
      <c r="A129" s="1"/>
      <c r="B129" s="1"/>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row>
    <row r="130" spans="1:118" ht="12.75" x14ac:dyDescent="0.2">
      <c r="A130" s="1"/>
      <c r="B130" s="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row>
    <row r="131" spans="1:118" ht="12.75" x14ac:dyDescent="0.2">
      <c r="A131" s="1"/>
      <c r="B131" s="1"/>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row>
    <row r="132" spans="1:118" ht="12.75" x14ac:dyDescent="0.2">
      <c r="A132" s="1"/>
      <c r="B132" s="1"/>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row>
    <row r="133" spans="1:118" ht="12.75" x14ac:dyDescent="0.2">
      <c r="A133" s="1"/>
      <c r="B133" s="1"/>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row>
    <row r="134" spans="1:118" ht="12.75" x14ac:dyDescent="0.2">
      <c r="A134" s="1"/>
      <c r="B134" s="1"/>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row>
    <row r="135" spans="1:118" ht="12.75" x14ac:dyDescent="0.2">
      <c r="A135" s="1"/>
      <c r="B135" s="1"/>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row>
    <row r="136" spans="1:118" ht="12.75" x14ac:dyDescent="0.2">
      <c r="A136" s="1"/>
      <c r="B136" s="1"/>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row>
    <row r="137" spans="1:118" ht="12.75" x14ac:dyDescent="0.2">
      <c r="A137" s="1"/>
      <c r="B137" s="1"/>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row>
    <row r="138" spans="1:118" ht="12.75" x14ac:dyDescent="0.2">
      <c r="A138" s="1"/>
      <c r="B138" s="1"/>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row>
    <row r="139" spans="1:118" ht="12.75" x14ac:dyDescent="0.2">
      <c r="A139" s="1"/>
      <c r="B139" s="1"/>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row>
    <row r="140" spans="1:118" ht="12.75" x14ac:dyDescent="0.2">
      <c r="A140" s="1"/>
      <c r="B140" s="1"/>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row>
    <row r="141" spans="1:118" ht="12.75" x14ac:dyDescent="0.2">
      <c r="A141" s="1"/>
      <c r="B141" s="1"/>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row>
    <row r="142" spans="1:118" ht="12.75" x14ac:dyDescent="0.2">
      <c r="A142" s="1"/>
      <c r="B142" s="1"/>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row>
    <row r="143" spans="1:118" ht="12.75" x14ac:dyDescent="0.2">
      <c r="A143" s="1"/>
      <c r="B143" s="1"/>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row>
    <row r="144" spans="1:118" ht="12.75" x14ac:dyDescent="0.2">
      <c r="A144" s="1"/>
      <c r="B144" s="1"/>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row>
    <row r="145" spans="1:118" ht="12.75" x14ac:dyDescent="0.2">
      <c r="A145" s="1"/>
      <c r="B145" s="1"/>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row>
    <row r="146" spans="1:118" ht="12.75" x14ac:dyDescent="0.2">
      <c r="A146" s="1"/>
      <c r="B146" s="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row>
    <row r="147" spans="1:118" ht="12.75" x14ac:dyDescent="0.2">
      <c r="A147" s="1"/>
      <c r="B147" s="1"/>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row>
    <row r="148" spans="1:118" ht="12.75" x14ac:dyDescent="0.2">
      <c r="A148" s="1"/>
      <c r="B148" s="1"/>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row>
    <row r="149" spans="1:118" ht="12.75" x14ac:dyDescent="0.2">
      <c r="A149" s="1"/>
      <c r="B149" s="1"/>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row>
    <row r="150" spans="1:118" ht="12.75" x14ac:dyDescent="0.2">
      <c r="A150" s="1"/>
      <c r="B150" s="1"/>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row>
    <row r="151" spans="1:118" ht="12.75" x14ac:dyDescent="0.2">
      <c r="A151" s="1"/>
      <c r="B151" s="1"/>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row>
    <row r="152" spans="1:118" ht="12.75" x14ac:dyDescent="0.2">
      <c r="A152" s="1"/>
      <c r="B152" s="1"/>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row>
    <row r="153" spans="1:118" ht="12.75" x14ac:dyDescent="0.2">
      <c r="A153" s="1"/>
      <c r="B153" s="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row>
    <row r="154" spans="1:118" ht="12.75" x14ac:dyDescent="0.2">
      <c r="A154" s="1"/>
      <c r="B154" s="1"/>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row>
    <row r="155" spans="1:118" ht="12.75" x14ac:dyDescent="0.2">
      <c r="A155" s="1"/>
      <c r="B155" s="1"/>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row>
    <row r="156" spans="1:118" ht="12.75" x14ac:dyDescent="0.2">
      <c r="A156" s="1"/>
      <c r="B156" s="1"/>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row>
    <row r="157" spans="1:118" ht="12.75" x14ac:dyDescent="0.2">
      <c r="A157" s="1"/>
      <c r="B157" s="1"/>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row>
    <row r="158" spans="1:118" ht="12.75" x14ac:dyDescent="0.2">
      <c r="A158" s="1"/>
      <c r="B158" s="1"/>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row>
    <row r="159" spans="1:118" ht="12.75" x14ac:dyDescent="0.2">
      <c r="A159" s="1"/>
      <c r="B159" s="1"/>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row>
    <row r="160" spans="1:118" ht="12.75" x14ac:dyDescent="0.2">
      <c r="A160" s="1"/>
      <c r="B160" s="1"/>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row>
    <row r="161" spans="1:118" ht="12.75" x14ac:dyDescent="0.2">
      <c r="A161" s="1"/>
      <c r="B161" s="1"/>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row>
    <row r="162" spans="1:118" ht="12.75" x14ac:dyDescent="0.2">
      <c r="A162" s="1"/>
      <c r="B162" s="1"/>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row>
    <row r="163" spans="1:118" ht="12.75" x14ac:dyDescent="0.2">
      <c r="A163" s="1"/>
      <c r="B163" s="1"/>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row>
    <row r="164" spans="1:118" ht="12.75" x14ac:dyDescent="0.2">
      <c r="A164" s="1"/>
      <c r="B164" s="1"/>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row>
    <row r="165" spans="1:118" ht="12.75" x14ac:dyDescent="0.2">
      <c r="A165" s="1"/>
      <c r="B165" s="1"/>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row>
    <row r="166" spans="1:118" ht="12.75" x14ac:dyDescent="0.2">
      <c r="A166" s="1"/>
      <c r="B166" s="1"/>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row>
    <row r="167" spans="1:118" ht="12.75" x14ac:dyDescent="0.2">
      <c r="A167" s="1"/>
      <c r="B167" s="1"/>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row>
    <row r="168" spans="1:118" ht="12.75" x14ac:dyDescent="0.2">
      <c r="A168" s="1"/>
      <c r="B168" s="1"/>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row>
    <row r="169" spans="1:118" ht="12.75" x14ac:dyDescent="0.2">
      <c r="A169" s="1"/>
      <c r="B169" s="1"/>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row>
    <row r="170" spans="1:118" ht="12.75" x14ac:dyDescent="0.2">
      <c r="A170" s="1"/>
      <c r="B170" s="1"/>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row>
    <row r="171" spans="1:118" ht="12.75" x14ac:dyDescent="0.2">
      <c r="A171" s="1"/>
      <c r="B171" s="1"/>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row>
    <row r="172" spans="1:118" ht="12.75" x14ac:dyDescent="0.2">
      <c r="A172" s="1"/>
      <c r="B172" s="1"/>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row>
    <row r="173" spans="1:118" ht="12.75" x14ac:dyDescent="0.2">
      <c r="A173" s="1"/>
      <c r="B173" s="1"/>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row>
    <row r="174" spans="1:118" ht="12.75" x14ac:dyDescent="0.2">
      <c r="A174" s="1"/>
      <c r="B174" s="1"/>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row>
    <row r="175" spans="1:118" ht="12.75" x14ac:dyDescent="0.2">
      <c r="A175" s="1"/>
      <c r="B175" s="1"/>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row>
    <row r="176" spans="1:118" ht="12.75" x14ac:dyDescent="0.2">
      <c r="A176" s="1"/>
      <c r="B176" s="1"/>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row>
    <row r="177" spans="1:118" ht="12.75" x14ac:dyDescent="0.2">
      <c r="A177" s="1"/>
      <c r="B177" s="1"/>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row>
    <row r="178" spans="1:118" ht="12.75" x14ac:dyDescent="0.2">
      <c r="A178" s="1"/>
      <c r="B178" s="1"/>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row>
    <row r="179" spans="1:118" ht="12.75" x14ac:dyDescent="0.2">
      <c r="A179" s="1"/>
      <c r="B179" s="1"/>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row>
    <row r="180" spans="1:118" ht="12.75" x14ac:dyDescent="0.2">
      <c r="A180" s="1"/>
      <c r="B180" s="1"/>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row>
    <row r="181" spans="1:118" ht="12.75" x14ac:dyDescent="0.2">
      <c r="A181" s="1"/>
      <c r="B181" s="1"/>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row>
    <row r="182" spans="1:118" ht="12.75" x14ac:dyDescent="0.2">
      <c r="A182" s="1"/>
      <c r="B182" s="1"/>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row>
    <row r="183" spans="1:118" ht="12.75" x14ac:dyDescent="0.2">
      <c r="A183" s="1"/>
      <c r="B183" s="1"/>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row>
    <row r="184" spans="1:118" ht="12.75" x14ac:dyDescent="0.2">
      <c r="A184" s="1"/>
      <c r="B184" s="1"/>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row>
    <row r="185" spans="1:118" ht="12.75" x14ac:dyDescent="0.2">
      <c r="A185" s="1"/>
      <c r="B185" s="1"/>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row>
    <row r="186" spans="1:118" ht="12.75" x14ac:dyDescent="0.2">
      <c r="A186" s="1"/>
      <c r="B186" s="1"/>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row>
    <row r="187" spans="1:118" ht="12.75" x14ac:dyDescent="0.2">
      <c r="A187" s="1"/>
      <c r="B187" s="1"/>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row>
    <row r="188" spans="1:118" ht="12.75" x14ac:dyDescent="0.2">
      <c r="A188" s="1"/>
      <c r="B188" s="1"/>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row>
    <row r="189" spans="1:118" ht="12.75" x14ac:dyDescent="0.2">
      <c r="A189" s="1"/>
      <c r="B189" s="1"/>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row>
    <row r="190" spans="1:118" ht="12.75" x14ac:dyDescent="0.2">
      <c r="A190" s="1"/>
      <c r="B190" s="1"/>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row>
    <row r="191" spans="1:118" ht="12.75" x14ac:dyDescent="0.2">
      <c r="A191" s="1"/>
      <c r="B191" s="1"/>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row>
    <row r="192" spans="1:118" ht="12.75" x14ac:dyDescent="0.2">
      <c r="A192" s="1"/>
      <c r="B192" s="1"/>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row>
    <row r="193" spans="1:118" ht="12.75" x14ac:dyDescent="0.2">
      <c r="A193" s="1"/>
      <c r="B193" s="1"/>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row>
    <row r="194" spans="1:118" ht="12.75" x14ac:dyDescent="0.2">
      <c r="A194" s="1"/>
      <c r="B194" s="1"/>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row>
    <row r="195" spans="1:118" ht="12.75" x14ac:dyDescent="0.2">
      <c r="A195" s="1"/>
      <c r="B195" s="1"/>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row>
    <row r="196" spans="1:118" ht="12.75" x14ac:dyDescent="0.2">
      <c r="A196" s="1"/>
      <c r="B196" s="1"/>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row>
    <row r="197" spans="1:118" ht="12.75" x14ac:dyDescent="0.2">
      <c r="A197" s="1"/>
      <c r="B197" s="1"/>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row>
    <row r="198" spans="1:118" ht="12.75" x14ac:dyDescent="0.2">
      <c r="A198" s="1"/>
      <c r="B198" s="1"/>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row>
    <row r="199" spans="1:118" ht="12.75" x14ac:dyDescent="0.2">
      <c r="A199" s="1"/>
      <c r="B199" s="1"/>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row>
    <row r="200" spans="1:118" ht="12.75" x14ac:dyDescent="0.2">
      <c r="A200" s="1"/>
      <c r="B200" s="1"/>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row>
    <row r="201" spans="1:118" ht="12.75" x14ac:dyDescent="0.2">
      <c r="A201" s="1"/>
      <c r="B201" s="1"/>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row>
    <row r="202" spans="1:118" ht="12.75" x14ac:dyDescent="0.2">
      <c r="A202" s="1"/>
      <c r="B202" s="1"/>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row>
    <row r="203" spans="1:118" ht="12.75" x14ac:dyDescent="0.2">
      <c r="A203" s="1"/>
      <c r="B203" s="1"/>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row>
    <row r="204" spans="1:118" ht="12.75" x14ac:dyDescent="0.2">
      <c r="A204" s="1"/>
      <c r="B204" s="1"/>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row>
    <row r="205" spans="1:118" ht="12.75" x14ac:dyDescent="0.2">
      <c r="A205" s="1"/>
      <c r="B205" s="1"/>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row>
    <row r="206" spans="1:118" ht="12.75" x14ac:dyDescent="0.2">
      <c r="A206" s="1"/>
      <c r="B206" s="1"/>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row>
    <row r="207" spans="1:118" ht="12.75" x14ac:dyDescent="0.2">
      <c r="A207" s="1"/>
      <c r="B207" s="1"/>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row>
    <row r="208" spans="1:118" ht="12.75" x14ac:dyDescent="0.2">
      <c r="A208" s="1"/>
      <c r="B208" s="1"/>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row>
    <row r="209" spans="1:118" ht="12.75" x14ac:dyDescent="0.2">
      <c r="A209" s="1"/>
      <c r="B209" s="1"/>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row>
    <row r="210" spans="1:118" ht="12.75" x14ac:dyDescent="0.2">
      <c r="A210" s="1"/>
      <c r="B210" s="1"/>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row>
    <row r="211" spans="1:118" ht="12.75" x14ac:dyDescent="0.2">
      <c r="A211" s="1"/>
      <c r="B211" s="1"/>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row>
    <row r="212" spans="1:118" ht="12.75" x14ac:dyDescent="0.2">
      <c r="A212" s="1"/>
      <c r="B212" s="1"/>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row>
    <row r="213" spans="1:118" ht="12.75" x14ac:dyDescent="0.2">
      <c r="A213" s="1"/>
      <c r="B213" s="1"/>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row>
    <row r="214" spans="1:118" ht="12.75" x14ac:dyDescent="0.2">
      <c r="A214" s="1"/>
      <c r="B214" s="1"/>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row>
    <row r="215" spans="1:118" ht="12.75" x14ac:dyDescent="0.2">
      <c r="A215" s="1"/>
      <c r="B215" s="1"/>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row>
    <row r="216" spans="1:118" ht="12.75" x14ac:dyDescent="0.2">
      <c r="A216" s="1"/>
      <c r="B216" s="1"/>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row>
    <row r="217" spans="1:118" ht="12.75" x14ac:dyDescent="0.2">
      <c r="A217" s="1"/>
      <c r="B217" s="1"/>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row>
    <row r="218" spans="1:118" ht="12.75" x14ac:dyDescent="0.2">
      <c r="A218" s="1"/>
      <c r="B218" s="1"/>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row>
    <row r="219" spans="1:118" ht="12.75" x14ac:dyDescent="0.2">
      <c r="A219" s="1"/>
      <c r="B219" s="1"/>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row>
    <row r="220" spans="1:118" ht="12.75" x14ac:dyDescent="0.2">
      <c r="A220" s="1"/>
      <c r="B220" s="1"/>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row>
    <row r="221" spans="1:118" ht="12.75" x14ac:dyDescent="0.2">
      <c r="A221" s="1"/>
      <c r="B221" s="1"/>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row>
    <row r="222" spans="1:118" ht="12.75" x14ac:dyDescent="0.2">
      <c r="A222" s="1"/>
      <c r="B222" s="1"/>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row>
    <row r="223" spans="1:118" ht="12.75" x14ac:dyDescent="0.2">
      <c r="A223" s="1"/>
      <c r="B223" s="1"/>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row>
    <row r="224" spans="1:118" ht="12.75" x14ac:dyDescent="0.2">
      <c r="A224" s="1"/>
      <c r="B224" s="1"/>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row>
    <row r="225" spans="1:118" ht="12.75" x14ac:dyDescent="0.2">
      <c r="A225" s="1"/>
      <c r="B225" s="1"/>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row>
    <row r="226" spans="1:118" ht="12.75" x14ac:dyDescent="0.2">
      <c r="A226" s="1"/>
      <c r="B226" s="1"/>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row>
    <row r="227" spans="1:118" ht="12.75" x14ac:dyDescent="0.2">
      <c r="A227" s="1"/>
      <c r="B227" s="1"/>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row>
    <row r="228" spans="1:118" ht="12.75" x14ac:dyDescent="0.2">
      <c r="A228" s="1"/>
      <c r="B228" s="1"/>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row>
    <row r="229" spans="1:118" ht="12.75" x14ac:dyDescent="0.2">
      <c r="A229" s="1"/>
      <c r="B229" s="1"/>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row>
    <row r="230" spans="1:118" ht="12.75" x14ac:dyDescent="0.2">
      <c r="A230" s="1"/>
      <c r="B230" s="1"/>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row>
    <row r="231" spans="1:118" ht="12.75" x14ac:dyDescent="0.2">
      <c r="A231" s="1"/>
      <c r="B231" s="1"/>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row>
    <row r="232" spans="1:118" ht="12.75" x14ac:dyDescent="0.2">
      <c r="A232" s="1"/>
      <c r="B232" s="1"/>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row>
    <row r="233" spans="1:118" ht="12.75" x14ac:dyDescent="0.2">
      <c r="A233" s="1"/>
      <c r="B233" s="1"/>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row>
    <row r="234" spans="1:118" ht="12.75" x14ac:dyDescent="0.2">
      <c r="A234" s="1"/>
      <c r="B234" s="1"/>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row>
    <row r="235" spans="1:118" ht="12.75" x14ac:dyDescent="0.2">
      <c r="A235" s="1"/>
      <c r="B235" s="1"/>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row>
    <row r="236" spans="1:118" ht="12.75" x14ac:dyDescent="0.2">
      <c r="A236" s="1"/>
      <c r="B236" s="1"/>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row>
    <row r="237" spans="1:118" ht="12.75" x14ac:dyDescent="0.2">
      <c r="A237" s="1"/>
      <c r="B237" s="1"/>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row>
    <row r="238" spans="1:118" ht="12.75" x14ac:dyDescent="0.2">
      <c r="A238" s="1"/>
      <c r="B238" s="1"/>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row>
    <row r="239" spans="1:118" ht="12.75" x14ac:dyDescent="0.2">
      <c r="A239" s="1"/>
      <c r="B239" s="1"/>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row>
    <row r="240" spans="1:118" ht="12.75" x14ac:dyDescent="0.2">
      <c r="A240" s="1"/>
      <c r="B240" s="1"/>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row>
    <row r="241" spans="1:118" ht="12.75" x14ac:dyDescent="0.2">
      <c r="A241" s="1"/>
      <c r="B241" s="1"/>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row>
    <row r="242" spans="1:118" ht="12.75" x14ac:dyDescent="0.2">
      <c r="A242" s="1"/>
      <c r="B242" s="1"/>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row>
    <row r="243" spans="1:118" ht="12.75" x14ac:dyDescent="0.2">
      <c r="A243" s="1"/>
      <c r="B243" s="1"/>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row>
    <row r="244" spans="1:118" ht="12.75" x14ac:dyDescent="0.2">
      <c r="A244" s="1"/>
      <c r="B244" s="1"/>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row>
    <row r="245" spans="1:118" ht="12.75" x14ac:dyDescent="0.2">
      <c r="A245" s="1"/>
      <c r="B245" s="1"/>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row>
    <row r="246" spans="1:118" ht="12.75" x14ac:dyDescent="0.2">
      <c r="A246" s="1"/>
      <c r="B246" s="1"/>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row>
    <row r="247" spans="1:118" ht="12.75" x14ac:dyDescent="0.2">
      <c r="A247" s="1"/>
      <c r="B247" s="1"/>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row>
    <row r="248" spans="1:118" ht="12.75" x14ac:dyDescent="0.2">
      <c r="A248" s="1"/>
      <c r="B248" s="1"/>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row>
    <row r="249" spans="1:118" ht="12.75" x14ac:dyDescent="0.2">
      <c r="A249" s="1"/>
      <c r="B249" s="1"/>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row>
    <row r="250" spans="1:118" ht="12.75" x14ac:dyDescent="0.2">
      <c r="A250" s="1"/>
      <c r="B250" s="1"/>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row>
    <row r="251" spans="1:118" ht="12.75" x14ac:dyDescent="0.2">
      <c r="A251" s="1"/>
      <c r="B251" s="1"/>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row>
    <row r="252" spans="1:118" ht="12.75" x14ac:dyDescent="0.2">
      <c r="A252" s="1"/>
      <c r="B252" s="1"/>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row>
    <row r="253" spans="1:118" ht="12.75" x14ac:dyDescent="0.2">
      <c r="A253" s="1"/>
      <c r="B253" s="1"/>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row>
    <row r="254" spans="1:118" ht="12.75" x14ac:dyDescent="0.2">
      <c r="A254" s="1"/>
      <c r="B254" s="1"/>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row>
    <row r="255" spans="1:118" ht="12.75" x14ac:dyDescent="0.2">
      <c r="A255" s="1"/>
      <c r="B255" s="1"/>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row>
    <row r="256" spans="1:118" ht="12.75" x14ac:dyDescent="0.2">
      <c r="A256" s="1"/>
      <c r="B256" s="1"/>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row>
    <row r="257" spans="1:118" ht="12.75" x14ac:dyDescent="0.2">
      <c r="A257" s="1"/>
      <c r="B257" s="1"/>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row>
    <row r="258" spans="1:118" ht="12.75" x14ac:dyDescent="0.2">
      <c r="A258" s="1"/>
      <c r="B258" s="1"/>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row>
    <row r="259" spans="1:118" ht="12.75" x14ac:dyDescent="0.2">
      <c r="A259" s="1"/>
      <c r="B259" s="1"/>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row>
    <row r="260" spans="1:118" ht="12.75" x14ac:dyDescent="0.2">
      <c r="A260" s="1"/>
      <c r="B260" s="1"/>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row>
    <row r="261" spans="1:118" ht="12.75" x14ac:dyDescent="0.2">
      <c r="A261" s="1"/>
      <c r="B261" s="1"/>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row>
    <row r="262" spans="1:118" ht="12.75" x14ac:dyDescent="0.2">
      <c r="A262" s="1"/>
      <c r="B262" s="1"/>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row>
    <row r="263" spans="1:118" ht="12.75" x14ac:dyDescent="0.2">
      <c r="A263" s="1"/>
      <c r="B263" s="1"/>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row>
    <row r="264" spans="1:118" ht="12.75" x14ac:dyDescent="0.2">
      <c r="A264" s="1"/>
      <c r="B264" s="1"/>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row>
    <row r="265" spans="1:118" ht="12.75" x14ac:dyDescent="0.2">
      <c r="A265" s="1"/>
      <c r="B265" s="1"/>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row>
    <row r="266" spans="1:118" ht="12.75" x14ac:dyDescent="0.2">
      <c r="A266" s="1"/>
      <c r="B266" s="1"/>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row>
    <row r="267" spans="1:118" ht="12.75" x14ac:dyDescent="0.2">
      <c r="A267" s="1"/>
      <c r="B267" s="1"/>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row>
    <row r="268" spans="1:118" ht="12.75" x14ac:dyDescent="0.2">
      <c r="A268" s="1"/>
      <c r="B268" s="1"/>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row>
    <row r="269" spans="1:118" ht="12.75" x14ac:dyDescent="0.2">
      <c r="A269" s="1"/>
      <c r="B269" s="1"/>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row>
    <row r="270" spans="1:118" ht="12.75" x14ac:dyDescent="0.2">
      <c r="A270" s="1"/>
      <c r="B270" s="1"/>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row>
    <row r="271" spans="1:118" ht="12.75" x14ac:dyDescent="0.2">
      <c r="A271" s="1"/>
      <c r="B271" s="1"/>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row>
    <row r="272" spans="1:118" ht="12.75" x14ac:dyDescent="0.2">
      <c r="A272" s="1"/>
      <c r="B272" s="1"/>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row>
    <row r="273" spans="1:118" ht="12.75" x14ac:dyDescent="0.2">
      <c r="A273" s="1"/>
      <c r="B273" s="1"/>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row>
    <row r="274" spans="1:118" ht="12.75" x14ac:dyDescent="0.2">
      <c r="A274" s="1"/>
      <c r="B274" s="1"/>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row>
    <row r="275" spans="1:118" ht="12.75" x14ac:dyDescent="0.2">
      <c r="A275" s="1"/>
      <c r="B275" s="1"/>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row>
    <row r="276" spans="1:118" ht="12.75" x14ac:dyDescent="0.2">
      <c r="A276" s="1"/>
      <c r="B276" s="1"/>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row>
    <row r="277" spans="1:118" ht="12.75" x14ac:dyDescent="0.2">
      <c r="A277" s="1"/>
      <c r="B277" s="1"/>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row>
    <row r="278" spans="1:118" ht="12.75" x14ac:dyDescent="0.2">
      <c r="A278" s="1"/>
      <c r="B278" s="1"/>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row>
    <row r="279" spans="1:118" ht="12.75" x14ac:dyDescent="0.2">
      <c r="A279" s="1"/>
      <c r="B279" s="1"/>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row>
    <row r="280" spans="1:118" ht="12.75" x14ac:dyDescent="0.2">
      <c r="A280" s="1"/>
      <c r="B280" s="1"/>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row>
    <row r="281" spans="1:118" ht="12.75" x14ac:dyDescent="0.2">
      <c r="A281" s="1"/>
      <c r="B281" s="1"/>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row>
    <row r="282" spans="1:118" ht="12.75" x14ac:dyDescent="0.2">
      <c r="A282" s="1"/>
      <c r="B282" s="1"/>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row>
    <row r="283" spans="1:118" ht="12.75" x14ac:dyDescent="0.2">
      <c r="A283" s="1"/>
      <c r="B283" s="1"/>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row>
    <row r="284" spans="1:118" ht="12.75" x14ac:dyDescent="0.2">
      <c r="A284" s="1"/>
      <c r="B284" s="1"/>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row>
    <row r="285" spans="1:118" ht="12.75" x14ac:dyDescent="0.2">
      <c r="A285" s="1"/>
      <c r="B285" s="1"/>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row>
    <row r="286" spans="1:118" ht="12.75" x14ac:dyDescent="0.2">
      <c r="A286" s="1"/>
      <c r="B286" s="1"/>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row>
    <row r="287" spans="1:118" ht="12.75" x14ac:dyDescent="0.2">
      <c r="A287" s="1"/>
      <c r="B287" s="1"/>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row>
    <row r="288" spans="1:118" ht="12.75" x14ac:dyDescent="0.2">
      <c r="A288" s="1"/>
      <c r="B288" s="1"/>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row>
    <row r="289" spans="1:118" ht="12.75" x14ac:dyDescent="0.2">
      <c r="A289" s="1"/>
      <c r="B289" s="1"/>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row>
    <row r="290" spans="1:118" ht="12.75" x14ac:dyDescent="0.2">
      <c r="A290" s="1"/>
      <c r="B290" s="1"/>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row>
    <row r="291" spans="1:118" ht="12.75" x14ac:dyDescent="0.2">
      <c r="A291" s="1"/>
      <c r="B291" s="1"/>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row>
    <row r="292" spans="1:118" ht="12.75" x14ac:dyDescent="0.2">
      <c r="A292" s="1"/>
      <c r="B292" s="1"/>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row>
    <row r="293" spans="1:118" ht="12.75" x14ac:dyDescent="0.2">
      <c r="A293" s="1"/>
      <c r="B293" s="1"/>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row>
    <row r="294" spans="1:118" ht="12.75" x14ac:dyDescent="0.2">
      <c r="A294" s="1"/>
      <c r="B294" s="1"/>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row>
    <row r="295" spans="1:118" ht="12.75" x14ac:dyDescent="0.2">
      <c r="A295" s="1"/>
      <c r="B295" s="1"/>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row>
    <row r="296" spans="1:118" ht="12.75" x14ac:dyDescent="0.2">
      <c r="A296" s="1"/>
      <c r="B296" s="1"/>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row>
    <row r="297" spans="1:118" ht="12.75" x14ac:dyDescent="0.2">
      <c r="A297" s="1"/>
      <c r="B297" s="1"/>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row>
    <row r="298" spans="1:118" ht="12.75" x14ac:dyDescent="0.2">
      <c r="A298" s="1"/>
      <c r="B298" s="1"/>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row>
    <row r="299" spans="1:118" ht="12.75" x14ac:dyDescent="0.2">
      <c r="A299" s="1"/>
      <c r="B299" s="1"/>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row>
    <row r="300" spans="1:118" ht="12.75" x14ac:dyDescent="0.2">
      <c r="A300" s="1"/>
      <c r="B300" s="1"/>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row>
    <row r="301" spans="1:118" ht="12.75" x14ac:dyDescent="0.2">
      <c r="A301" s="1"/>
      <c r="B301" s="1"/>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row>
    <row r="302" spans="1:118" ht="12.75" x14ac:dyDescent="0.2">
      <c r="A302" s="1"/>
      <c r="B302" s="1"/>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row>
    <row r="303" spans="1:118" ht="12.75" x14ac:dyDescent="0.2">
      <c r="A303" s="1"/>
      <c r="B303" s="1"/>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row>
    <row r="304" spans="1:118" ht="12.75" x14ac:dyDescent="0.2">
      <c r="A304" s="1"/>
      <c r="B304" s="1"/>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row>
    <row r="305" spans="1:118" ht="12.75" x14ac:dyDescent="0.2">
      <c r="A305" s="1"/>
      <c r="B305" s="1"/>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row>
    <row r="306" spans="1:118" ht="12.75" x14ac:dyDescent="0.2">
      <c r="A306" s="1"/>
      <c r="B306" s="1"/>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row>
    <row r="307" spans="1:118" ht="12.75" x14ac:dyDescent="0.2">
      <c r="A307" s="1"/>
      <c r="B307" s="1"/>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row>
    <row r="308" spans="1:118" ht="12.75" x14ac:dyDescent="0.2">
      <c r="A308" s="1"/>
      <c r="B308" s="1"/>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row>
    <row r="309" spans="1:118" ht="12.75" x14ac:dyDescent="0.2">
      <c r="A309" s="1"/>
      <c r="B309" s="1"/>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row>
    <row r="310" spans="1:118" ht="12.75" x14ac:dyDescent="0.2">
      <c r="A310" s="1"/>
      <c r="B310" s="1"/>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row>
    <row r="311" spans="1:118" ht="12.75" x14ac:dyDescent="0.2">
      <c r="A311" s="1"/>
      <c r="B311" s="1"/>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row>
    <row r="312" spans="1:118" ht="12.75" x14ac:dyDescent="0.2">
      <c r="A312" s="1"/>
      <c r="B312" s="1"/>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row>
    <row r="313" spans="1:118" ht="12.75" x14ac:dyDescent="0.2">
      <c r="A313" s="1"/>
      <c r="B313" s="1"/>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row>
    <row r="314" spans="1:118" ht="12.75" x14ac:dyDescent="0.2">
      <c r="A314" s="1"/>
      <c r="B314" s="1"/>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row>
    <row r="315" spans="1:118" ht="12.75" x14ac:dyDescent="0.2">
      <c r="A315" s="1"/>
      <c r="B315" s="1"/>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row>
    <row r="316" spans="1:118" ht="12.75" x14ac:dyDescent="0.2">
      <c r="A316" s="1"/>
      <c r="B316" s="1"/>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row>
    <row r="317" spans="1:118" ht="12.75" x14ac:dyDescent="0.2">
      <c r="A317" s="1"/>
      <c r="B317" s="1"/>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row>
    <row r="318" spans="1:118" ht="12.75" x14ac:dyDescent="0.2">
      <c r="A318" s="1"/>
      <c r="B318" s="1"/>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row>
    <row r="319" spans="1:118" ht="12.75" x14ac:dyDescent="0.2">
      <c r="A319" s="1"/>
      <c r="B319" s="1"/>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row>
    <row r="320" spans="1:118" ht="12.75" x14ac:dyDescent="0.2">
      <c r="A320" s="1"/>
      <c r="B320" s="1"/>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row>
    <row r="321" spans="1:118" ht="12.75" x14ac:dyDescent="0.2">
      <c r="A321" s="1"/>
      <c r="B321" s="1"/>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row>
    <row r="322" spans="1:118" ht="12.75" x14ac:dyDescent="0.2">
      <c r="A322" s="1"/>
      <c r="B322" s="1"/>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row>
    <row r="323" spans="1:118" ht="12.75" x14ac:dyDescent="0.2">
      <c r="A323" s="1"/>
      <c r="B323" s="1"/>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row>
    <row r="324" spans="1:118" ht="12.75" x14ac:dyDescent="0.2">
      <c r="A324" s="1"/>
      <c r="B324" s="1"/>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row>
    <row r="325" spans="1:118" ht="12.75" x14ac:dyDescent="0.2">
      <c r="A325" s="1"/>
      <c r="B325" s="1"/>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row>
    <row r="326" spans="1:118" ht="12.75" x14ac:dyDescent="0.2">
      <c r="A326" s="1"/>
      <c r="B326" s="1"/>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row>
    <row r="327" spans="1:118" ht="12.75" x14ac:dyDescent="0.2">
      <c r="A327" s="1"/>
      <c r="B327" s="1"/>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row>
    <row r="328" spans="1:118" ht="12.75" x14ac:dyDescent="0.2">
      <c r="A328" s="1"/>
      <c r="B328" s="1"/>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row>
    <row r="329" spans="1:118" ht="12.75" x14ac:dyDescent="0.2">
      <c r="A329" s="1"/>
      <c r="B329" s="1"/>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row>
    <row r="330" spans="1:118" ht="12.75" x14ac:dyDescent="0.2">
      <c r="A330" s="1"/>
      <c r="B330" s="1"/>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row>
    <row r="331" spans="1:118" ht="12.75" x14ac:dyDescent="0.2">
      <c r="A331" s="1"/>
      <c r="B331" s="1"/>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row>
    <row r="332" spans="1:118" ht="12.75" x14ac:dyDescent="0.2">
      <c r="A332" s="1"/>
      <c r="B332" s="1"/>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row>
    <row r="333" spans="1:118" ht="12.75" x14ac:dyDescent="0.2">
      <c r="A333" s="1"/>
      <c r="B333" s="1"/>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row>
    <row r="334" spans="1:118" ht="12.75" x14ac:dyDescent="0.2">
      <c r="A334" s="1"/>
      <c r="B334" s="1"/>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row>
    <row r="335" spans="1:118" ht="12.75" x14ac:dyDescent="0.2">
      <c r="A335" s="1"/>
      <c r="B335" s="1"/>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row>
    <row r="336" spans="1:118" ht="12.75" x14ac:dyDescent="0.2">
      <c r="A336" s="1"/>
      <c r="B336" s="1"/>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row>
    <row r="337" spans="1:118" ht="12.75" x14ac:dyDescent="0.2">
      <c r="A337" s="1"/>
      <c r="B337" s="1"/>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row>
    <row r="338" spans="1:118" ht="12.75" x14ac:dyDescent="0.2">
      <c r="A338" s="1"/>
      <c r="B338" s="1"/>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row>
    <row r="339" spans="1:118" ht="12.75" x14ac:dyDescent="0.2">
      <c r="A339" s="1"/>
      <c r="B339" s="1"/>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row>
    <row r="340" spans="1:118" ht="12.75" x14ac:dyDescent="0.2">
      <c r="A340" s="1"/>
      <c r="B340" s="1"/>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row>
    <row r="341" spans="1:118" ht="12.75" x14ac:dyDescent="0.2">
      <c r="A341" s="1"/>
      <c r="B341" s="1"/>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row>
    <row r="342" spans="1:118" ht="12.75" x14ac:dyDescent="0.2">
      <c r="A342" s="1"/>
      <c r="B342" s="1"/>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row>
    <row r="343" spans="1:118" ht="12.75" x14ac:dyDescent="0.2">
      <c r="A343" s="1"/>
      <c r="B343" s="1"/>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row>
    <row r="344" spans="1:118" ht="12.75" x14ac:dyDescent="0.2">
      <c r="A344" s="1"/>
      <c r="B344" s="1"/>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row>
    <row r="345" spans="1:118" ht="12.75" x14ac:dyDescent="0.2">
      <c r="A345" s="1"/>
      <c r="B345" s="1"/>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row>
    <row r="346" spans="1:118" ht="12.75" x14ac:dyDescent="0.2">
      <c r="A346" s="1"/>
      <c r="B346" s="1"/>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row>
    <row r="347" spans="1:118" ht="12.75" x14ac:dyDescent="0.2">
      <c r="A347" s="1"/>
      <c r="B347" s="1"/>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row>
    <row r="348" spans="1:118" ht="12.75" x14ac:dyDescent="0.2">
      <c r="A348" s="1"/>
      <c r="B348" s="1"/>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row>
    <row r="349" spans="1:118" ht="12.75" x14ac:dyDescent="0.2">
      <c r="A349" s="1"/>
      <c r="B349" s="1"/>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row>
    <row r="350" spans="1:118" ht="12.75" x14ac:dyDescent="0.2">
      <c r="A350" s="1"/>
      <c r="B350" s="1"/>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row>
    <row r="351" spans="1:118" ht="12.75" x14ac:dyDescent="0.2">
      <c r="A351" s="1"/>
      <c r="B351" s="1"/>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row>
    <row r="352" spans="1:118" ht="12.75" x14ac:dyDescent="0.2">
      <c r="A352" s="1"/>
      <c r="B352" s="1"/>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row>
    <row r="353" spans="1:118" ht="12.75" x14ac:dyDescent="0.2">
      <c r="A353" s="1"/>
      <c r="B353" s="1"/>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row>
    <row r="354" spans="1:118" ht="12.75" x14ac:dyDescent="0.2">
      <c r="A354" s="1"/>
      <c r="B354" s="1"/>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row>
    <row r="355" spans="1:118" ht="12.75" x14ac:dyDescent="0.2">
      <c r="A355" s="1"/>
      <c r="B355" s="1"/>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row>
    <row r="356" spans="1:118" ht="12.75" x14ac:dyDescent="0.2">
      <c r="A356" s="1"/>
      <c r="B356" s="1"/>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row>
    <row r="357" spans="1:118" ht="12.75" x14ac:dyDescent="0.2">
      <c r="A357" s="1"/>
      <c r="B357" s="1"/>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row>
    <row r="358" spans="1:118" ht="12.75" x14ac:dyDescent="0.2">
      <c r="A358" s="1"/>
      <c r="B358" s="1"/>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row>
    <row r="359" spans="1:118" ht="12.75" x14ac:dyDescent="0.2">
      <c r="A359" s="1"/>
      <c r="B359" s="1"/>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row>
    <row r="360" spans="1:118" ht="12.75" x14ac:dyDescent="0.2">
      <c r="A360" s="1"/>
      <c r="B360" s="1"/>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row>
    <row r="361" spans="1:118" ht="12.75" x14ac:dyDescent="0.2">
      <c r="A361" s="1"/>
      <c r="B361" s="1"/>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row>
    <row r="362" spans="1:118" ht="12.75" x14ac:dyDescent="0.2">
      <c r="A362" s="1"/>
      <c r="B362" s="1"/>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row>
    <row r="363" spans="1:118" ht="12.75" x14ac:dyDescent="0.2">
      <c r="A363" s="1"/>
      <c r="B363" s="1"/>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row>
    <row r="364" spans="1:118" ht="12.75" x14ac:dyDescent="0.2">
      <c r="A364" s="1"/>
      <c r="B364" s="1"/>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row>
    <row r="365" spans="1:118" ht="12.75" x14ac:dyDescent="0.2">
      <c r="A365" s="1"/>
      <c r="B365" s="1"/>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row>
    <row r="366" spans="1:118" ht="12.75" x14ac:dyDescent="0.2">
      <c r="A366" s="1"/>
      <c r="B366" s="1"/>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row>
    <row r="367" spans="1:118" ht="12.75" x14ac:dyDescent="0.2">
      <c r="A367" s="1"/>
      <c r="B367" s="1"/>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row>
    <row r="368" spans="1:118" ht="12.75" x14ac:dyDescent="0.2">
      <c r="A368" s="1"/>
      <c r="B368" s="1"/>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row>
    <row r="369" spans="1:118" ht="12.75" x14ac:dyDescent="0.2">
      <c r="A369" s="1"/>
      <c r="B369" s="1"/>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row>
    <row r="370" spans="1:118" ht="12.75" x14ac:dyDescent="0.2">
      <c r="A370" s="1"/>
      <c r="B370" s="1"/>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row>
    <row r="371" spans="1:118" ht="12.75" x14ac:dyDescent="0.2">
      <c r="A371" s="1"/>
      <c r="B371" s="1"/>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row>
    <row r="372" spans="1:118" ht="12.75" x14ac:dyDescent="0.2">
      <c r="A372" s="1"/>
      <c r="B372" s="1"/>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row>
    <row r="373" spans="1:118" ht="12.75" x14ac:dyDescent="0.2">
      <c r="A373" s="1"/>
      <c r="B373" s="1"/>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row>
    <row r="374" spans="1:118" ht="12.75" x14ac:dyDescent="0.2">
      <c r="A374" s="1"/>
      <c r="B374" s="1"/>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row>
    <row r="375" spans="1:118" ht="12.75" x14ac:dyDescent="0.2">
      <c r="A375" s="1"/>
      <c r="B375" s="1"/>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row>
    <row r="376" spans="1:118" ht="12.75" x14ac:dyDescent="0.2">
      <c r="A376" s="1"/>
      <c r="B376" s="1"/>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row>
    <row r="377" spans="1:118" ht="12.75" x14ac:dyDescent="0.2">
      <c r="A377" s="1"/>
      <c r="B377" s="1"/>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row>
    <row r="378" spans="1:118" ht="12.75" x14ac:dyDescent="0.2">
      <c r="A378" s="1"/>
      <c r="B378" s="1"/>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row>
    <row r="379" spans="1:118" ht="12.75" x14ac:dyDescent="0.2">
      <c r="A379" s="1"/>
      <c r="B379" s="1"/>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row>
    <row r="380" spans="1:118" ht="12.75" x14ac:dyDescent="0.2">
      <c r="A380" s="1"/>
      <c r="B380" s="1"/>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row>
    <row r="381" spans="1:118" ht="12.75" x14ac:dyDescent="0.2">
      <c r="A381" s="1"/>
      <c r="B381" s="1"/>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row>
    <row r="382" spans="1:118" ht="12.75" x14ac:dyDescent="0.2">
      <c r="A382" s="1"/>
      <c r="B382" s="1"/>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row>
    <row r="383" spans="1:118" ht="12.75" x14ac:dyDescent="0.2">
      <c r="A383" s="1"/>
      <c r="B383" s="1"/>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row>
    <row r="384" spans="1:118" ht="12.75" x14ac:dyDescent="0.2">
      <c r="A384" s="1"/>
      <c r="B384" s="1"/>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row>
    <row r="385" spans="1:118" ht="12.75" x14ac:dyDescent="0.2">
      <c r="A385" s="1"/>
      <c r="B385" s="1"/>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row>
    <row r="386" spans="1:118" ht="12.75" x14ac:dyDescent="0.2">
      <c r="A386" s="1"/>
      <c r="B386" s="1"/>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row>
    <row r="387" spans="1:118" ht="12.75" x14ac:dyDescent="0.2">
      <c r="A387" s="1"/>
      <c r="B387" s="1"/>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row>
    <row r="388" spans="1:118" ht="12.75" x14ac:dyDescent="0.2">
      <c r="A388" s="1"/>
      <c r="B388" s="1"/>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row>
    <row r="389" spans="1:118" ht="12.75" x14ac:dyDescent="0.2">
      <c r="A389" s="1"/>
      <c r="B389" s="1"/>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row>
    <row r="390" spans="1:118" ht="12.75" x14ac:dyDescent="0.2">
      <c r="A390" s="1"/>
      <c r="B390" s="1"/>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row>
    <row r="391" spans="1:118" ht="12.75" x14ac:dyDescent="0.2">
      <c r="A391" s="1"/>
      <c r="B391" s="1"/>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row>
    <row r="392" spans="1:118" ht="12.75" x14ac:dyDescent="0.2">
      <c r="A392" s="1"/>
      <c r="B392" s="1"/>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row>
    <row r="393" spans="1:118" ht="12.75" x14ac:dyDescent="0.2">
      <c r="A393" s="1"/>
      <c r="B393" s="1"/>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row>
    <row r="394" spans="1:118" ht="12.75" x14ac:dyDescent="0.2">
      <c r="A394" s="1"/>
      <c r="B394" s="1"/>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row>
    <row r="395" spans="1:118" ht="12.75" x14ac:dyDescent="0.2">
      <c r="A395" s="1"/>
      <c r="B395" s="1"/>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row>
    <row r="396" spans="1:118" ht="12.75" x14ac:dyDescent="0.2">
      <c r="A396" s="1"/>
      <c r="B396" s="1"/>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row>
    <row r="397" spans="1:118" ht="12.75" x14ac:dyDescent="0.2">
      <c r="A397" s="1"/>
      <c r="B397" s="1"/>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row>
    <row r="398" spans="1:118" ht="12.75" x14ac:dyDescent="0.2">
      <c r="A398" s="1"/>
      <c r="B398" s="1"/>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row>
    <row r="399" spans="1:118" ht="12.75" x14ac:dyDescent="0.2">
      <c r="A399" s="1"/>
      <c r="B399" s="1"/>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row>
    <row r="400" spans="1:118" ht="12.75" x14ac:dyDescent="0.2">
      <c r="A400" s="1"/>
      <c r="B400" s="1"/>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row>
    <row r="401" spans="1:118" ht="12.75" x14ac:dyDescent="0.2">
      <c r="A401" s="1"/>
      <c r="B401" s="1"/>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row>
    <row r="402" spans="1:118" ht="12.75" x14ac:dyDescent="0.2">
      <c r="A402" s="1"/>
      <c r="B402" s="1"/>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row>
    <row r="403" spans="1:118" ht="12.75" x14ac:dyDescent="0.2">
      <c r="A403" s="1"/>
      <c r="B403" s="1"/>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row>
    <row r="404" spans="1:118" ht="12.75" x14ac:dyDescent="0.2">
      <c r="A404" s="1"/>
      <c r="B404" s="1"/>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row>
    <row r="405" spans="1:118" ht="12.75" x14ac:dyDescent="0.2">
      <c r="A405" s="1"/>
      <c r="B405" s="1"/>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row>
    <row r="406" spans="1:118" ht="12.75" x14ac:dyDescent="0.2">
      <c r="A406" s="1"/>
      <c r="B406" s="1"/>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row>
    <row r="407" spans="1:118" ht="12.75" x14ac:dyDescent="0.2">
      <c r="A407" s="1"/>
      <c r="B407" s="1"/>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row>
    <row r="408" spans="1:118" ht="12.75" x14ac:dyDescent="0.2">
      <c r="A408" s="1"/>
      <c r="B408" s="1"/>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row>
    <row r="409" spans="1:118" ht="12.75" x14ac:dyDescent="0.2">
      <c r="A409" s="1"/>
      <c r="B409" s="1"/>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row>
    <row r="410" spans="1:118" ht="12.75" x14ac:dyDescent="0.2">
      <c r="A410" s="1"/>
      <c r="B410" s="1"/>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row>
    <row r="411" spans="1:118" ht="12.75" x14ac:dyDescent="0.2">
      <c r="A411" s="1"/>
      <c r="B411" s="1"/>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row>
    <row r="412" spans="1:118" ht="12.75" x14ac:dyDescent="0.2">
      <c r="A412" s="1"/>
      <c r="B412" s="1"/>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row>
    <row r="413" spans="1:118" ht="12.75" x14ac:dyDescent="0.2">
      <c r="A413" s="1"/>
      <c r="B413" s="1"/>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row>
    <row r="414" spans="1:118" ht="12.75" x14ac:dyDescent="0.2">
      <c r="A414" s="1"/>
      <c r="B414" s="1"/>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row>
    <row r="415" spans="1:118" ht="12.75" x14ac:dyDescent="0.2">
      <c r="A415" s="1"/>
      <c r="B415" s="1"/>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row>
    <row r="416" spans="1:118" ht="12.75" x14ac:dyDescent="0.2">
      <c r="A416" s="1"/>
      <c r="B416" s="1"/>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row>
    <row r="417" spans="1:118" ht="12.75" x14ac:dyDescent="0.2">
      <c r="A417" s="1"/>
      <c r="B417" s="1"/>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row>
    <row r="418" spans="1:118" ht="12.75" x14ac:dyDescent="0.2">
      <c r="A418" s="1"/>
      <c r="B418" s="1"/>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row>
    <row r="419" spans="1:118" ht="12.75" x14ac:dyDescent="0.2">
      <c r="A419" s="1"/>
      <c r="B419" s="1"/>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row>
    <row r="420" spans="1:118" ht="12.75" x14ac:dyDescent="0.2">
      <c r="A420" s="1"/>
      <c r="B420" s="1"/>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row>
    <row r="421" spans="1:118" ht="12.75" x14ac:dyDescent="0.2">
      <c r="A421" s="1"/>
      <c r="B421" s="1"/>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row>
    <row r="422" spans="1:118" ht="12.75" x14ac:dyDescent="0.2">
      <c r="A422" s="1"/>
      <c r="B422" s="1"/>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row>
    <row r="423" spans="1:118" ht="12.75" x14ac:dyDescent="0.2">
      <c r="A423" s="1"/>
      <c r="B423" s="1"/>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row>
    <row r="424" spans="1:118" ht="12.75" x14ac:dyDescent="0.2">
      <c r="A424" s="1"/>
      <c r="B424" s="1"/>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row>
    <row r="425" spans="1:118" ht="12.75" x14ac:dyDescent="0.2">
      <c r="A425" s="1"/>
      <c r="B425" s="1"/>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row>
    <row r="426" spans="1:118" ht="12.75" x14ac:dyDescent="0.2">
      <c r="A426" s="1"/>
      <c r="B426" s="1"/>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row>
    <row r="427" spans="1:118" ht="12.75" x14ac:dyDescent="0.2">
      <c r="A427" s="1"/>
      <c r="B427" s="1"/>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row>
    <row r="428" spans="1:118" ht="12.75" x14ac:dyDescent="0.2">
      <c r="A428" s="1"/>
      <c r="B428" s="1"/>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row>
    <row r="429" spans="1:118" ht="12.75" x14ac:dyDescent="0.2">
      <c r="A429" s="1"/>
      <c r="B429" s="1"/>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row>
    <row r="430" spans="1:118" ht="12.75" x14ac:dyDescent="0.2">
      <c r="A430" s="1"/>
      <c r="B430" s="1"/>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row>
    <row r="431" spans="1:118" ht="12.75" x14ac:dyDescent="0.2">
      <c r="A431" s="1"/>
      <c r="B431" s="1"/>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row>
    <row r="432" spans="1:118" ht="12.75" x14ac:dyDescent="0.2">
      <c r="A432" s="1"/>
      <c r="B432" s="1"/>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row>
    <row r="433" spans="1:118" ht="12.75" x14ac:dyDescent="0.2">
      <c r="A433" s="1"/>
      <c r="B433" s="1"/>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row>
    <row r="434" spans="1:118" ht="12.75" x14ac:dyDescent="0.2">
      <c r="A434" s="1"/>
      <c r="B434" s="1"/>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row>
    <row r="435" spans="1:118" ht="12.75" x14ac:dyDescent="0.2">
      <c r="A435" s="1"/>
      <c r="B435" s="1"/>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row>
    <row r="436" spans="1:118" ht="12.75" x14ac:dyDescent="0.2">
      <c r="A436" s="1"/>
      <c r="B436" s="1"/>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row>
    <row r="437" spans="1:118" ht="12.75" x14ac:dyDescent="0.2">
      <c r="A437" s="1"/>
      <c r="B437" s="1"/>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row>
    <row r="438" spans="1:118" ht="12.75" x14ac:dyDescent="0.2">
      <c r="A438" s="1"/>
      <c r="B438" s="1"/>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row>
    <row r="439" spans="1:118" ht="12.75" x14ac:dyDescent="0.2">
      <c r="A439" s="1"/>
      <c r="B439" s="1"/>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row>
    <row r="440" spans="1:118" ht="12.75" x14ac:dyDescent="0.2">
      <c r="A440" s="1"/>
      <c r="B440" s="1"/>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row>
    <row r="441" spans="1:118" ht="12.75" x14ac:dyDescent="0.2">
      <c r="A441" s="1"/>
      <c r="B441" s="1"/>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row>
    <row r="442" spans="1:118" ht="12.75" x14ac:dyDescent="0.2">
      <c r="A442" s="1"/>
      <c r="B442" s="1"/>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row>
    <row r="443" spans="1:118" ht="12.75" x14ac:dyDescent="0.2">
      <c r="A443" s="1"/>
      <c r="B443" s="1"/>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row>
    <row r="444" spans="1:118" ht="12.75" x14ac:dyDescent="0.2">
      <c r="A444" s="1"/>
      <c r="B444" s="1"/>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row>
    <row r="445" spans="1:118" ht="12.75" x14ac:dyDescent="0.2">
      <c r="A445" s="1"/>
      <c r="B445" s="1"/>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row>
    <row r="446" spans="1:118" ht="12.75" x14ac:dyDescent="0.2">
      <c r="A446" s="1"/>
      <c r="B446" s="1"/>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row>
    <row r="447" spans="1:118" ht="12.75" x14ac:dyDescent="0.2">
      <c r="A447" s="1"/>
      <c r="B447" s="1"/>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row>
    <row r="448" spans="1:118" ht="12.75" x14ac:dyDescent="0.2">
      <c r="A448" s="1"/>
      <c r="B448" s="1"/>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row>
    <row r="449" spans="1:118" ht="12.75" x14ac:dyDescent="0.2">
      <c r="A449" s="1"/>
      <c r="B449" s="1"/>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row>
    <row r="450" spans="1:118" ht="12.75" x14ac:dyDescent="0.2">
      <c r="A450" s="1"/>
      <c r="B450" s="1"/>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row>
    <row r="451" spans="1:118" ht="12.75" x14ac:dyDescent="0.2">
      <c r="A451" s="1"/>
      <c r="B451" s="1"/>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row>
    <row r="452" spans="1:118" ht="12.75" x14ac:dyDescent="0.2">
      <c r="A452" s="1"/>
      <c r="B452" s="1"/>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row>
    <row r="453" spans="1:118" ht="12.75" x14ac:dyDescent="0.2">
      <c r="A453" s="1"/>
      <c r="B453" s="1"/>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row>
    <row r="454" spans="1:118" ht="12.75" x14ac:dyDescent="0.2">
      <c r="A454" s="1"/>
      <c r="B454" s="1"/>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row>
    <row r="455" spans="1:118" ht="12.75" x14ac:dyDescent="0.2">
      <c r="A455" s="1"/>
      <c r="B455" s="1"/>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row>
    <row r="456" spans="1:118" ht="12.75" x14ac:dyDescent="0.2">
      <c r="A456" s="1"/>
      <c r="B456" s="1"/>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row>
    <row r="457" spans="1:118" ht="12.75" x14ac:dyDescent="0.2">
      <c r="A457" s="1"/>
      <c r="B457" s="1"/>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row>
    <row r="458" spans="1:118" ht="12.75" x14ac:dyDescent="0.2">
      <c r="A458" s="1"/>
      <c r="B458" s="1"/>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row>
    <row r="459" spans="1:118" ht="12.75" x14ac:dyDescent="0.2">
      <c r="A459" s="1"/>
      <c r="B459" s="1"/>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row>
    <row r="460" spans="1:118" ht="12.75" x14ac:dyDescent="0.2">
      <c r="A460" s="1"/>
      <c r="B460" s="1"/>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row>
    <row r="461" spans="1:118" ht="12.75" x14ac:dyDescent="0.2">
      <c r="A461" s="1"/>
      <c r="B461" s="1"/>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row>
    <row r="462" spans="1:118" ht="12.75" x14ac:dyDescent="0.2">
      <c r="A462" s="1"/>
      <c r="B462" s="1"/>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row>
    <row r="463" spans="1:118" ht="12.75" x14ac:dyDescent="0.2">
      <c r="A463" s="1"/>
      <c r="B463" s="1"/>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row>
    <row r="464" spans="1:118" ht="12.75" x14ac:dyDescent="0.2">
      <c r="A464" s="1"/>
      <c r="B464" s="1"/>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row>
    <row r="465" spans="1:118" ht="12.75" x14ac:dyDescent="0.2">
      <c r="A465" s="1"/>
      <c r="B465" s="1"/>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row>
    <row r="466" spans="1:118" ht="12.75" x14ac:dyDescent="0.2">
      <c r="A466" s="1"/>
      <c r="B466" s="1"/>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row>
    <row r="467" spans="1:118" ht="12.75" x14ac:dyDescent="0.2">
      <c r="A467" s="1"/>
      <c r="B467" s="1"/>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row>
    <row r="468" spans="1:118" ht="12.75" x14ac:dyDescent="0.2">
      <c r="A468" s="1"/>
      <c r="B468" s="1"/>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row>
    <row r="469" spans="1:118" ht="12.75" x14ac:dyDescent="0.2">
      <c r="A469" s="1"/>
      <c r="B469" s="1"/>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row>
    <row r="470" spans="1:118" ht="12.75" x14ac:dyDescent="0.2">
      <c r="A470" s="1"/>
      <c r="B470" s="1"/>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row>
    <row r="471" spans="1:118" ht="12.75" x14ac:dyDescent="0.2">
      <c r="A471" s="1"/>
      <c r="B471" s="1"/>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row>
    <row r="472" spans="1:118" ht="12.75" x14ac:dyDescent="0.2">
      <c r="A472" s="1"/>
      <c r="B472" s="1"/>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row>
    <row r="473" spans="1:118" ht="12.75" x14ac:dyDescent="0.2">
      <c r="A473" s="1"/>
      <c r="B473" s="1"/>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row>
    <row r="474" spans="1:118" ht="12.75" x14ac:dyDescent="0.2">
      <c r="A474" s="1"/>
      <c r="B474" s="1"/>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row>
    <row r="475" spans="1:118" ht="12.75" x14ac:dyDescent="0.2">
      <c r="A475" s="1"/>
      <c r="B475" s="1"/>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row>
    <row r="476" spans="1:118" ht="12.75" x14ac:dyDescent="0.2">
      <c r="A476" s="1"/>
      <c r="B476" s="1"/>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row>
    <row r="477" spans="1:118" ht="12.75" x14ac:dyDescent="0.2">
      <c r="A477" s="1"/>
      <c r="B477" s="1"/>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row>
    <row r="478" spans="1:118" ht="12.75" x14ac:dyDescent="0.2">
      <c r="A478" s="1"/>
      <c r="B478" s="1"/>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row>
    <row r="479" spans="1:118" ht="12.75" x14ac:dyDescent="0.2">
      <c r="A479" s="1"/>
      <c r="B479" s="1"/>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row>
    <row r="480" spans="1:118" ht="12.75" x14ac:dyDescent="0.2">
      <c r="A480" s="1"/>
      <c r="B480" s="1"/>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row>
    <row r="481" spans="1:118" ht="12.75" x14ac:dyDescent="0.2">
      <c r="A481" s="1"/>
      <c r="B481" s="1"/>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row>
    <row r="482" spans="1:118" ht="12.75" x14ac:dyDescent="0.2">
      <c r="A482" s="1"/>
      <c r="B482" s="1"/>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row>
    <row r="483" spans="1:118" ht="12.75" x14ac:dyDescent="0.2">
      <c r="A483" s="1"/>
      <c r="B483" s="1"/>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row>
    <row r="484" spans="1:118" ht="12.75" x14ac:dyDescent="0.2">
      <c r="A484" s="1"/>
      <c r="B484" s="1"/>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row>
    <row r="485" spans="1:118" ht="12.75" x14ac:dyDescent="0.2">
      <c r="A485" s="1"/>
      <c r="B485" s="1"/>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row>
    <row r="486" spans="1:118" ht="12.75" x14ac:dyDescent="0.2">
      <c r="A486" s="1"/>
      <c r="B486" s="1"/>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row>
    <row r="487" spans="1:118" ht="12.75" x14ac:dyDescent="0.2">
      <c r="A487" s="1"/>
      <c r="B487" s="1"/>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row>
    <row r="488" spans="1:118" ht="12.75" x14ac:dyDescent="0.2">
      <c r="A488" s="1"/>
      <c r="B488" s="1"/>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row>
    <row r="489" spans="1:118" ht="12.75" x14ac:dyDescent="0.2">
      <c r="A489" s="1"/>
      <c r="B489" s="1"/>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row>
    <row r="490" spans="1:118" ht="12.75" x14ac:dyDescent="0.2">
      <c r="A490" s="1"/>
      <c r="B490" s="1"/>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row>
    <row r="491" spans="1:118" ht="12.75" x14ac:dyDescent="0.2">
      <c r="A491" s="1"/>
      <c r="B491" s="1"/>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row>
    <row r="492" spans="1:118" ht="12.75" x14ac:dyDescent="0.2">
      <c r="A492" s="1"/>
      <c r="B492" s="1"/>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row>
    <row r="493" spans="1:118" ht="12.75" x14ac:dyDescent="0.2">
      <c r="A493" s="1"/>
      <c r="B493" s="1"/>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row>
    <row r="494" spans="1:118" ht="12.75" x14ac:dyDescent="0.2">
      <c r="A494" s="1"/>
      <c r="B494" s="1"/>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row>
    <row r="495" spans="1:118" ht="12.75" x14ac:dyDescent="0.2">
      <c r="A495" s="1"/>
      <c r="B495" s="1"/>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row>
    <row r="496" spans="1:118" ht="12.75" x14ac:dyDescent="0.2">
      <c r="A496" s="1"/>
      <c r="B496" s="1"/>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row>
    <row r="497" spans="1:118" ht="12.75" x14ac:dyDescent="0.2">
      <c r="A497" s="1"/>
      <c r="B497" s="1"/>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row>
    <row r="498" spans="1:118" ht="12.75" x14ac:dyDescent="0.2">
      <c r="A498" s="1"/>
      <c r="B498" s="1"/>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row>
    <row r="499" spans="1:118" ht="12.75" x14ac:dyDescent="0.2">
      <c r="A499" s="1"/>
      <c r="B499" s="1"/>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row>
    <row r="500" spans="1:118" ht="12.75" x14ac:dyDescent="0.2">
      <c r="A500" s="1"/>
      <c r="B500" s="1"/>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row>
    <row r="501" spans="1:118" ht="12.75" x14ac:dyDescent="0.2">
      <c r="A501" s="1"/>
      <c r="B501" s="1"/>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row>
    <row r="502" spans="1:118" ht="12.75" x14ac:dyDescent="0.2">
      <c r="A502" s="1"/>
      <c r="B502" s="1"/>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row>
    <row r="503" spans="1:118" ht="12.75" x14ac:dyDescent="0.2">
      <c r="A503" s="1"/>
      <c r="B503" s="1"/>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row>
    <row r="504" spans="1:118" ht="12.75" x14ac:dyDescent="0.2">
      <c r="A504" s="1"/>
      <c r="B504" s="1"/>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row>
    <row r="505" spans="1:118" ht="12.75" x14ac:dyDescent="0.2">
      <c r="A505" s="1"/>
      <c r="B505" s="1"/>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row>
    <row r="506" spans="1:118" ht="12.75" x14ac:dyDescent="0.2">
      <c r="A506" s="1"/>
      <c r="B506" s="1"/>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row>
    <row r="507" spans="1:118" ht="12.75" x14ac:dyDescent="0.2">
      <c r="A507" s="1"/>
      <c r="B507" s="1"/>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row>
    <row r="508" spans="1:118" ht="12.75" x14ac:dyDescent="0.2">
      <c r="A508" s="1"/>
      <c r="B508" s="1"/>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row>
    <row r="509" spans="1:118" ht="12.75" x14ac:dyDescent="0.2">
      <c r="A509" s="1"/>
      <c r="B509" s="1"/>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row>
    <row r="510" spans="1:118" ht="12.75" x14ac:dyDescent="0.2">
      <c r="A510" s="1"/>
      <c r="B510" s="1"/>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row>
    <row r="511" spans="1:118" ht="12.75" x14ac:dyDescent="0.2">
      <c r="A511" s="1"/>
      <c r="B511" s="1"/>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row>
    <row r="512" spans="1:118" ht="12.75" x14ac:dyDescent="0.2">
      <c r="A512" s="1"/>
      <c r="B512" s="1"/>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row>
    <row r="513" spans="1:118" ht="12.75" x14ac:dyDescent="0.2">
      <c r="A513" s="1"/>
      <c r="B513" s="1"/>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row>
    <row r="514" spans="1:118" ht="12.75" x14ac:dyDescent="0.2">
      <c r="A514" s="1"/>
      <c r="B514" s="1"/>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row>
    <row r="515" spans="1:118" ht="12.75" x14ac:dyDescent="0.2">
      <c r="A515" s="1"/>
      <c r="B515" s="1"/>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row>
    <row r="516" spans="1:118" ht="12.75" x14ac:dyDescent="0.2">
      <c r="A516" s="1"/>
      <c r="B516" s="1"/>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row>
    <row r="517" spans="1:118" ht="12.75" x14ac:dyDescent="0.2">
      <c r="A517" s="1"/>
      <c r="B517" s="1"/>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row>
    <row r="518" spans="1:118" ht="12.75" x14ac:dyDescent="0.2">
      <c r="A518" s="1"/>
      <c r="B518" s="1"/>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row>
    <row r="519" spans="1:118" ht="12.75" x14ac:dyDescent="0.2">
      <c r="A519" s="1"/>
      <c r="B519" s="1"/>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row>
    <row r="520" spans="1:118" ht="12.75" x14ac:dyDescent="0.2">
      <c r="A520" s="1"/>
      <c r="B520" s="1"/>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row>
    <row r="521" spans="1:118" ht="12.75" x14ac:dyDescent="0.2">
      <c r="A521" s="1"/>
      <c r="B521" s="1"/>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row>
    <row r="522" spans="1:118" ht="12.75" x14ac:dyDescent="0.2">
      <c r="A522" s="1"/>
      <c r="B522" s="1"/>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row>
    <row r="523" spans="1:118" ht="12.75" x14ac:dyDescent="0.2">
      <c r="A523" s="1"/>
      <c r="B523" s="1"/>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row>
    <row r="524" spans="1:118" ht="12.75" x14ac:dyDescent="0.2">
      <c r="A524" s="1"/>
      <c r="B524" s="1"/>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row>
    <row r="525" spans="1:118" ht="12.75" x14ac:dyDescent="0.2">
      <c r="A525" s="1"/>
      <c r="B525" s="1"/>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row>
    <row r="526" spans="1:118" ht="12.75" x14ac:dyDescent="0.2">
      <c r="A526" s="1"/>
      <c r="B526" s="1"/>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row>
    <row r="527" spans="1:118" ht="12.75" x14ac:dyDescent="0.2">
      <c r="A527" s="1"/>
      <c r="B527" s="1"/>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row>
    <row r="528" spans="1:118" ht="12.75" x14ac:dyDescent="0.2">
      <c r="A528" s="1"/>
      <c r="B528" s="1"/>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row>
    <row r="529" spans="1:118" ht="12.75" x14ac:dyDescent="0.2">
      <c r="A529" s="1"/>
      <c r="B529" s="1"/>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row>
    <row r="530" spans="1:118" ht="12.75" x14ac:dyDescent="0.2">
      <c r="A530" s="1"/>
      <c r="B530" s="1"/>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row>
    <row r="531" spans="1:118" ht="12.75" x14ac:dyDescent="0.2">
      <c r="A531" s="1"/>
      <c r="B531" s="1"/>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row>
    <row r="532" spans="1:118" ht="12.75" x14ac:dyDescent="0.2">
      <c r="A532" s="1"/>
      <c r="B532" s="1"/>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row>
    <row r="533" spans="1:118" ht="12.75" x14ac:dyDescent="0.2">
      <c r="A533" s="1"/>
      <c r="B533" s="1"/>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row>
    <row r="534" spans="1:118" ht="12.75" x14ac:dyDescent="0.2">
      <c r="A534" s="1"/>
      <c r="B534" s="1"/>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row>
    <row r="535" spans="1:118" ht="12.75" x14ac:dyDescent="0.2">
      <c r="A535" s="1"/>
      <c r="B535" s="1"/>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row>
    <row r="536" spans="1:118" ht="12.75" x14ac:dyDescent="0.2">
      <c r="A536" s="1"/>
      <c r="B536" s="1"/>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row>
    <row r="537" spans="1:118" ht="12.75" x14ac:dyDescent="0.2">
      <c r="A537" s="1"/>
      <c r="B537" s="1"/>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row>
    <row r="538" spans="1:118" ht="12.75" x14ac:dyDescent="0.2">
      <c r="A538" s="1"/>
      <c r="B538" s="1"/>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row>
    <row r="539" spans="1:118" ht="12.75" x14ac:dyDescent="0.2">
      <c r="A539" s="1"/>
      <c r="B539" s="1"/>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row>
    <row r="540" spans="1:118" ht="12.75" x14ac:dyDescent="0.2">
      <c r="A540" s="1"/>
      <c r="B540" s="1"/>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row>
    <row r="541" spans="1:118" ht="12.75" x14ac:dyDescent="0.2">
      <c r="A541" s="1"/>
      <c r="B541" s="1"/>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row>
    <row r="542" spans="1:118" ht="12.75" x14ac:dyDescent="0.2">
      <c r="A542" s="1"/>
      <c r="B542" s="1"/>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row>
    <row r="543" spans="1:118" ht="12.75" x14ac:dyDescent="0.2">
      <c r="A543" s="1"/>
      <c r="B543" s="1"/>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row>
    <row r="544" spans="1:118" ht="12.75" x14ac:dyDescent="0.2">
      <c r="A544" s="1"/>
      <c r="B544" s="1"/>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row>
    <row r="545" spans="1:118" ht="12.75" x14ac:dyDescent="0.2">
      <c r="A545" s="1"/>
      <c r="B545" s="1"/>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row>
    <row r="546" spans="1:118" ht="12.75" x14ac:dyDescent="0.2">
      <c r="A546" s="1"/>
      <c r="B546" s="1"/>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row>
    <row r="547" spans="1:118" ht="12.75" x14ac:dyDescent="0.2">
      <c r="A547" s="1"/>
      <c r="B547" s="1"/>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row>
    <row r="548" spans="1:118" ht="12.75" x14ac:dyDescent="0.2">
      <c r="A548" s="1"/>
      <c r="B548" s="1"/>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row>
    <row r="549" spans="1:118" ht="12.75" x14ac:dyDescent="0.2">
      <c r="A549" s="1"/>
      <c r="B549" s="1"/>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row>
    <row r="550" spans="1:118" ht="12.75" x14ac:dyDescent="0.2">
      <c r="A550" s="1"/>
      <c r="B550" s="1"/>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row>
    <row r="551" spans="1:118" ht="12.75" x14ac:dyDescent="0.2">
      <c r="A551" s="1"/>
      <c r="B551" s="1"/>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row>
    <row r="552" spans="1:118" ht="12.75" x14ac:dyDescent="0.2">
      <c r="A552" s="1"/>
      <c r="B552" s="1"/>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row>
    <row r="553" spans="1:118" ht="12.75" x14ac:dyDescent="0.2">
      <c r="A553" s="1"/>
      <c r="B553" s="1"/>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row>
    <row r="554" spans="1:118" ht="12.75" x14ac:dyDescent="0.2">
      <c r="A554" s="1"/>
      <c r="B554" s="1"/>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row>
    <row r="555" spans="1:118" ht="12.75" x14ac:dyDescent="0.2">
      <c r="A555" s="1"/>
      <c r="B555" s="1"/>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row>
    <row r="556" spans="1:118" ht="12.75" x14ac:dyDescent="0.2">
      <c r="A556" s="1"/>
      <c r="B556" s="1"/>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row>
    <row r="557" spans="1:118" ht="12.75" x14ac:dyDescent="0.2">
      <c r="A557" s="1"/>
      <c r="B557" s="1"/>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row>
    <row r="558" spans="1:118" ht="12.75" x14ac:dyDescent="0.2">
      <c r="A558" s="1"/>
      <c r="B558" s="1"/>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row>
    <row r="559" spans="1:118" ht="12.75" x14ac:dyDescent="0.2">
      <c r="A559" s="1"/>
      <c r="B559" s="1"/>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row>
    <row r="560" spans="1:118" ht="12.75" x14ac:dyDescent="0.2">
      <c r="A560" s="1"/>
      <c r="B560" s="1"/>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row>
    <row r="561" spans="1:118" ht="12.75" x14ac:dyDescent="0.2">
      <c r="A561" s="1"/>
      <c r="B561" s="1"/>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row>
    <row r="562" spans="1:118" ht="12.75" x14ac:dyDescent="0.2">
      <c r="A562" s="1"/>
      <c r="B562" s="1"/>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row>
    <row r="563" spans="1:118" ht="12.75" x14ac:dyDescent="0.2">
      <c r="A563" s="1"/>
      <c r="B563" s="1"/>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row>
    <row r="564" spans="1:118" ht="12.75" x14ac:dyDescent="0.2">
      <c r="A564" s="1"/>
      <c r="B564" s="1"/>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row>
    <row r="565" spans="1:118" ht="12.75" x14ac:dyDescent="0.2">
      <c r="A565" s="1"/>
      <c r="B565" s="1"/>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row>
    <row r="566" spans="1:118" ht="12.75" x14ac:dyDescent="0.2">
      <c r="A566" s="1"/>
      <c r="B566" s="1"/>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row>
    <row r="567" spans="1:118" ht="12.75" x14ac:dyDescent="0.2">
      <c r="A567" s="1"/>
      <c r="B567" s="1"/>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row>
    <row r="568" spans="1:118" ht="12.75" x14ac:dyDescent="0.2">
      <c r="A568" s="1"/>
      <c r="B568" s="1"/>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row>
    <row r="569" spans="1:118" ht="12.75" x14ac:dyDescent="0.2">
      <c r="A569" s="1"/>
      <c r="B569" s="1"/>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row>
    <row r="570" spans="1:118" ht="12.75" x14ac:dyDescent="0.2">
      <c r="A570" s="1"/>
      <c r="B570" s="1"/>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row>
    <row r="571" spans="1:118" ht="12.75" x14ac:dyDescent="0.2">
      <c r="A571" s="1"/>
      <c r="B571" s="1"/>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row>
    <row r="572" spans="1:118" ht="12.75" x14ac:dyDescent="0.2">
      <c r="A572" s="1"/>
      <c r="B572" s="1"/>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row>
    <row r="573" spans="1:118" ht="12.75" x14ac:dyDescent="0.2">
      <c r="A573" s="1"/>
      <c r="B573" s="1"/>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row>
    <row r="574" spans="1:118" ht="12.75" x14ac:dyDescent="0.2">
      <c r="A574" s="1"/>
      <c r="B574" s="1"/>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row>
    <row r="575" spans="1:118" ht="12.75" x14ac:dyDescent="0.2">
      <c r="A575" s="1"/>
      <c r="B575" s="1"/>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row>
    <row r="576" spans="1:118" ht="12.75" x14ac:dyDescent="0.2">
      <c r="A576" s="1"/>
      <c r="B576" s="1"/>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row>
    <row r="577" spans="1:118" ht="12.75" x14ac:dyDescent="0.2">
      <c r="A577" s="1"/>
      <c r="B577" s="1"/>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row>
    <row r="578" spans="1:118" ht="12.75" x14ac:dyDescent="0.2">
      <c r="A578" s="1"/>
      <c r="B578" s="1"/>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row>
    <row r="579" spans="1:118" ht="12.75" x14ac:dyDescent="0.2">
      <c r="A579" s="1"/>
      <c r="B579" s="1"/>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row>
    <row r="580" spans="1:118" ht="12.75" x14ac:dyDescent="0.2">
      <c r="A580" s="1"/>
      <c r="B580" s="1"/>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row>
    <row r="581" spans="1:118" ht="12.75" x14ac:dyDescent="0.2">
      <c r="A581" s="1"/>
      <c r="B581" s="1"/>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row>
    <row r="582" spans="1:118" ht="12.75" x14ac:dyDescent="0.2">
      <c r="A582" s="1"/>
      <c r="B582" s="1"/>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row>
    <row r="583" spans="1:118" ht="12.75" x14ac:dyDescent="0.2">
      <c r="A583" s="1"/>
      <c r="B583" s="1"/>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row>
    <row r="584" spans="1:118" ht="12.75" x14ac:dyDescent="0.2">
      <c r="A584" s="1"/>
      <c r="B584" s="1"/>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row>
    <row r="585" spans="1:118" ht="12.75" x14ac:dyDescent="0.2">
      <c r="A585" s="1"/>
      <c r="B585" s="1"/>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row>
    <row r="586" spans="1:118" ht="12.75" x14ac:dyDescent="0.2">
      <c r="A586" s="1"/>
      <c r="B586" s="1"/>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row>
    <row r="587" spans="1:118" ht="12.75" x14ac:dyDescent="0.2">
      <c r="A587" s="1"/>
      <c r="B587" s="1"/>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row>
    <row r="588" spans="1:118" ht="12.75" x14ac:dyDescent="0.2">
      <c r="A588" s="1"/>
      <c r="B588" s="1"/>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row>
    <row r="589" spans="1:118" ht="12.75" x14ac:dyDescent="0.2">
      <c r="A589" s="1"/>
      <c r="B589" s="1"/>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row>
    <row r="590" spans="1:118" ht="12.75" x14ac:dyDescent="0.2">
      <c r="A590" s="1"/>
      <c r="B590" s="1"/>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row>
    <row r="591" spans="1:118" ht="12.75" x14ac:dyDescent="0.2">
      <c r="A591" s="1"/>
      <c r="B591" s="1"/>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row>
    <row r="592" spans="1:118" ht="12.75" x14ac:dyDescent="0.2">
      <c r="A592" s="1"/>
      <c r="B592" s="1"/>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row>
    <row r="593" spans="1:118" ht="12.75" x14ac:dyDescent="0.2">
      <c r="A593" s="1"/>
      <c r="B593" s="1"/>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row>
    <row r="594" spans="1:118" ht="12.75" x14ac:dyDescent="0.2">
      <c r="A594" s="1"/>
      <c r="B594" s="1"/>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row>
    <row r="595" spans="1:118" ht="12.75" x14ac:dyDescent="0.2">
      <c r="A595" s="1"/>
      <c r="B595" s="1"/>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row>
    <row r="596" spans="1:118" ht="12.75" x14ac:dyDescent="0.2">
      <c r="A596" s="1"/>
      <c r="B596" s="1"/>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row>
    <row r="597" spans="1:118" ht="12.75" x14ac:dyDescent="0.2">
      <c r="A597" s="1"/>
      <c r="B597" s="1"/>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row>
    <row r="598" spans="1:118" ht="12.75" x14ac:dyDescent="0.2">
      <c r="A598" s="1"/>
      <c r="B598" s="1"/>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row>
    <row r="599" spans="1:118" ht="12.75" x14ac:dyDescent="0.2">
      <c r="A599" s="1"/>
      <c r="B599" s="1"/>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row>
    <row r="600" spans="1:118" ht="12.75" x14ac:dyDescent="0.2">
      <c r="A600" s="1"/>
      <c r="B600" s="1"/>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row>
    <row r="601" spans="1:118" ht="12.75" x14ac:dyDescent="0.2">
      <c r="A601" s="1"/>
      <c r="B601" s="1"/>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row>
    <row r="602" spans="1:118" ht="12.75" x14ac:dyDescent="0.2">
      <c r="A602" s="1"/>
      <c r="B602" s="1"/>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row>
    <row r="603" spans="1:118" ht="12.75" x14ac:dyDescent="0.2">
      <c r="A603" s="1"/>
      <c r="B603" s="1"/>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row>
    <row r="604" spans="1:118" ht="12.75" x14ac:dyDescent="0.2">
      <c r="A604" s="1"/>
      <c r="B604" s="1"/>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row>
    <row r="605" spans="1:118" ht="12.75" x14ac:dyDescent="0.2">
      <c r="A605" s="1"/>
      <c r="B605" s="1"/>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row>
    <row r="606" spans="1:118" ht="12.75" x14ac:dyDescent="0.2">
      <c r="A606" s="1"/>
      <c r="B606" s="1"/>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row>
    <row r="607" spans="1:118" ht="12.75" x14ac:dyDescent="0.2">
      <c r="A607" s="1"/>
      <c r="B607" s="1"/>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row>
    <row r="608" spans="1:118" ht="12.75" x14ac:dyDescent="0.2">
      <c r="A608" s="1"/>
      <c r="B608" s="1"/>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row>
    <row r="609" spans="1:118" ht="12.75" x14ac:dyDescent="0.2">
      <c r="A609" s="1"/>
      <c r="B609" s="1"/>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row>
    <row r="610" spans="1:118" ht="12.75" x14ac:dyDescent="0.2">
      <c r="A610" s="1"/>
      <c r="B610" s="1"/>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row>
    <row r="611" spans="1:118" ht="12.75" x14ac:dyDescent="0.2">
      <c r="A611" s="1"/>
      <c r="B611" s="1"/>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row>
    <row r="612" spans="1:118" ht="12.75" x14ac:dyDescent="0.2">
      <c r="A612" s="1"/>
      <c r="B612" s="1"/>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row>
    <row r="613" spans="1:118" ht="12.75" x14ac:dyDescent="0.2">
      <c r="A613" s="1"/>
      <c r="B613" s="1"/>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row>
    <row r="614" spans="1:118" ht="12.75" x14ac:dyDescent="0.2">
      <c r="A614" s="1"/>
      <c r="B614" s="1"/>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row>
    <row r="615" spans="1:118" ht="12.75" x14ac:dyDescent="0.2">
      <c r="A615" s="1"/>
      <c r="B615" s="1"/>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row>
    <row r="616" spans="1:118" ht="12.75" x14ac:dyDescent="0.2">
      <c r="A616" s="1"/>
      <c r="B616" s="1"/>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row>
    <row r="617" spans="1:118" ht="12.75" x14ac:dyDescent="0.2">
      <c r="A617" s="1"/>
      <c r="B617" s="1"/>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row>
    <row r="618" spans="1:118" ht="12.75" x14ac:dyDescent="0.2">
      <c r="A618" s="1"/>
      <c r="B618" s="1"/>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row>
    <row r="619" spans="1:118" ht="12.75" x14ac:dyDescent="0.2">
      <c r="A619" s="1"/>
      <c r="B619" s="1"/>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row>
    <row r="620" spans="1:118" ht="12.75" x14ac:dyDescent="0.2">
      <c r="A620" s="1"/>
      <c r="B620" s="1"/>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row>
    <row r="621" spans="1:118" ht="12.75" x14ac:dyDescent="0.2">
      <c r="A621" s="1"/>
      <c r="B621" s="1"/>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row>
    <row r="622" spans="1:118" ht="12.75" x14ac:dyDescent="0.2">
      <c r="A622" s="1"/>
      <c r="B622" s="1"/>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row>
    <row r="623" spans="1:118" ht="12.75" x14ac:dyDescent="0.2">
      <c r="A623" s="1"/>
      <c r="B623" s="1"/>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row>
    <row r="624" spans="1:118" ht="12.75" x14ac:dyDescent="0.2">
      <c r="A624" s="1"/>
      <c r="B624" s="1"/>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row>
    <row r="625" spans="1:118" ht="12.75" x14ac:dyDescent="0.2">
      <c r="A625" s="1"/>
      <c r="B625" s="1"/>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row>
    <row r="626" spans="1:118" ht="12.75" x14ac:dyDescent="0.2">
      <c r="A626" s="1"/>
      <c r="B626" s="1"/>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row>
    <row r="627" spans="1:118" ht="12.75" x14ac:dyDescent="0.2">
      <c r="A627" s="1"/>
      <c r="B627" s="1"/>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row>
    <row r="628" spans="1:118" ht="12.75" x14ac:dyDescent="0.2">
      <c r="A628" s="1"/>
      <c r="B628" s="1"/>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row>
    <row r="629" spans="1:118" ht="12.75" x14ac:dyDescent="0.2">
      <c r="A629" s="1"/>
      <c r="B629" s="1"/>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row>
    <row r="630" spans="1:118" ht="12.75" x14ac:dyDescent="0.2">
      <c r="A630" s="1"/>
      <c r="B630" s="1"/>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row>
    <row r="631" spans="1:118" ht="12.75" x14ac:dyDescent="0.2">
      <c r="A631" s="1"/>
      <c r="B631" s="1"/>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row>
    <row r="632" spans="1:118" ht="12.75" x14ac:dyDescent="0.2">
      <c r="A632" s="1"/>
      <c r="B632" s="1"/>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row>
    <row r="633" spans="1:118" ht="12.75" x14ac:dyDescent="0.2">
      <c r="A633" s="1"/>
      <c r="B633" s="1"/>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row>
    <row r="634" spans="1:118" ht="12.75" x14ac:dyDescent="0.2">
      <c r="A634" s="1"/>
      <c r="B634" s="1"/>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row>
    <row r="635" spans="1:118" ht="12.75" x14ac:dyDescent="0.2">
      <c r="A635" s="1"/>
      <c r="B635" s="1"/>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row>
    <row r="636" spans="1:118" ht="12.75" x14ac:dyDescent="0.2">
      <c r="A636" s="1"/>
      <c r="B636" s="1"/>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row>
    <row r="637" spans="1:118" ht="12.75" x14ac:dyDescent="0.2">
      <c r="A637" s="1"/>
      <c r="B637" s="1"/>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row>
    <row r="638" spans="1:118" ht="12.75" x14ac:dyDescent="0.2">
      <c r="A638" s="1"/>
      <c r="B638" s="1"/>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row>
    <row r="639" spans="1:118" ht="12.75" x14ac:dyDescent="0.2">
      <c r="A639" s="1"/>
      <c r="B639" s="1"/>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row>
    <row r="640" spans="1:118" ht="12.75" x14ac:dyDescent="0.2">
      <c r="A640" s="1"/>
      <c r="B640" s="1"/>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row>
    <row r="641" spans="1:118" ht="12.75" x14ac:dyDescent="0.2">
      <c r="A641" s="1"/>
      <c r="B641" s="1"/>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row>
    <row r="642" spans="1:118" ht="12.75" x14ac:dyDescent="0.2">
      <c r="A642" s="1"/>
      <c r="B642" s="1"/>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row>
    <row r="643" spans="1:118" ht="12.75" x14ac:dyDescent="0.2">
      <c r="A643" s="1"/>
      <c r="B643" s="1"/>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row>
    <row r="644" spans="1:118" ht="12.75" x14ac:dyDescent="0.2">
      <c r="A644" s="1"/>
      <c r="B644" s="1"/>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row>
    <row r="645" spans="1:118" ht="12.75" x14ac:dyDescent="0.2">
      <c r="A645" s="1"/>
      <c r="B645" s="1"/>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row>
    <row r="646" spans="1:118" ht="12.75" x14ac:dyDescent="0.2">
      <c r="A646" s="1"/>
      <c r="B646" s="1"/>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row>
    <row r="647" spans="1:118" ht="12.75" x14ac:dyDescent="0.2">
      <c r="A647" s="1"/>
      <c r="B647" s="1"/>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row>
    <row r="648" spans="1:118" ht="12.75" x14ac:dyDescent="0.2">
      <c r="A648" s="1"/>
      <c r="B648" s="1"/>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row>
    <row r="649" spans="1:118" ht="12.75" x14ac:dyDescent="0.2">
      <c r="A649" s="1"/>
      <c r="B649" s="1"/>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row>
    <row r="650" spans="1:118" ht="12.75" x14ac:dyDescent="0.2">
      <c r="A650" s="1"/>
      <c r="B650" s="1"/>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row>
    <row r="651" spans="1:118" ht="12.75" x14ac:dyDescent="0.2">
      <c r="A651" s="1"/>
      <c r="B651" s="1"/>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row>
    <row r="652" spans="1:118" ht="12.75" x14ac:dyDescent="0.2">
      <c r="A652" s="1"/>
      <c r="B652" s="1"/>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row>
    <row r="653" spans="1:118" ht="12.75" x14ac:dyDescent="0.2">
      <c r="A653" s="1"/>
      <c r="B653" s="1"/>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row>
    <row r="654" spans="1:118" ht="12.75" x14ac:dyDescent="0.2">
      <c r="A654" s="1"/>
      <c r="B654" s="1"/>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row>
    <row r="655" spans="1:118" ht="12.75" x14ac:dyDescent="0.2">
      <c r="A655" s="1"/>
      <c r="B655" s="1"/>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row>
    <row r="656" spans="1:118" ht="12.75" x14ac:dyDescent="0.2">
      <c r="A656" s="1"/>
      <c r="B656" s="1"/>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row>
    <row r="657" spans="1:118" ht="12.75" x14ac:dyDescent="0.2">
      <c r="A657" s="1"/>
      <c r="B657" s="1"/>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row>
    <row r="658" spans="1:118" ht="12.75" x14ac:dyDescent="0.2">
      <c r="A658" s="1"/>
      <c r="B658" s="1"/>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row>
    <row r="659" spans="1:118" ht="12.75" x14ac:dyDescent="0.2">
      <c r="A659" s="1"/>
      <c r="B659" s="1"/>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row>
    <row r="660" spans="1:118" ht="12.75" x14ac:dyDescent="0.2">
      <c r="A660" s="1"/>
      <c r="B660" s="1"/>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row>
    <row r="661" spans="1:118" ht="12.75" x14ac:dyDescent="0.2">
      <c r="A661" s="1"/>
      <c r="B661" s="1"/>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row>
    <row r="662" spans="1:118" ht="12.75" x14ac:dyDescent="0.2">
      <c r="A662" s="1"/>
      <c r="B662" s="1"/>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row>
    <row r="663" spans="1:118" ht="12.75" x14ac:dyDescent="0.2">
      <c r="A663" s="1"/>
      <c r="B663" s="1"/>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row>
    <row r="664" spans="1:118" ht="12.75" x14ac:dyDescent="0.2">
      <c r="A664" s="1"/>
      <c r="B664" s="1"/>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row>
    <row r="665" spans="1:118" ht="12.75" x14ac:dyDescent="0.2">
      <c r="A665" s="1"/>
      <c r="B665" s="1"/>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row>
    <row r="666" spans="1:118" ht="12.75" x14ac:dyDescent="0.2">
      <c r="A666" s="1"/>
      <c r="B666" s="1"/>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row>
    <row r="667" spans="1:118" ht="12.75" x14ac:dyDescent="0.2">
      <c r="A667" s="1"/>
      <c r="B667" s="1"/>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row>
    <row r="668" spans="1:118" ht="12.75" x14ac:dyDescent="0.2">
      <c r="A668" s="1"/>
      <c r="B668" s="1"/>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row>
    <row r="669" spans="1:118" ht="12.75" x14ac:dyDescent="0.2">
      <c r="A669" s="1"/>
      <c r="B669" s="1"/>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row>
    <row r="670" spans="1:118" ht="12.75" x14ac:dyDescent="0.2">
      <c r="A670" s="1"/>
      <c r="B670" s="1"/>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row>
    <row r="671" spans="1:118" ht="12.75" x14ac:dyDescent="0.2">
      <c r="A671" s="1"/>
      <c r="B671" s="1"/>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row>
    <row r="672" spans="1:118" ht="12.75" x14ac:dyDescent="0.2">
      <c r="A672" s="1"/>
      <c r="B672" s="1"/>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row>
    <row r="673" spans="1:118" ht="12.75" x14ac:dyDescent="0.2">
      <c r="A673" s="1"/>
      <c r="B673" s="1"/>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row>
    <row r="674" spans="1:118" ht="12.75" x14ac:dyDescent="0.2">
      <c r="A674" s="1"/>
      <c r="B674" s="1"/>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row>
    <row r="675" spans="1:118" ht="12.75" x14ac:dyDescent="0.2">
      <c r="A675" s="1"/>
      <c r="B675" s="1"/>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row>
    <row r="676" spans="1:118" ht="12.75" x14ac:dyDescent="0.2">
      <c r="A676" s="1"/>
      <c r="B676" s="1"/>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row>
    <row r="677" spans="1:118" ht="12.75" x14ac:dyDescent="0.2">
      <c r="A677" s="1"/>
      <c r="B677" s="1"/>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row>
    <row r="678" spans="1:118" ht="12.75" x14ac:dyDescent="0.2">
      <c r="A678" s="1"/>
      <c r="B678" s="1"/>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row>
    <row r="679" spans="1:118" ht="12.75" x14ac:dyDescent="0.2">
      <c r="A679" s="1"/>
      <c r="B679" s="1"/>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row>
    <row r="680" spans="1:118" ht="12.75" x14ac:dyDescent="0.2">
      <c r="A680" s="1"/>
      <c r="B680" s="1"/>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row>
    <row r="681" spans="1:118" ht="12.75" x14ac:dyDescent="0.2">
      <c r="A681" s="1"/>
      <c r="B681" s="1"/>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row>
    <row r="682" spans="1:118" ht="12.75" x14ac:dyDescent="0.2">
      <c r="A682" s="1"/>
      <c r="B682" s="1"/>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row>
    <row r="683" spans="1:118" ht="12.75" x14ac:dyDescent="0.2">
      <c r="A683" s="1"/>
      <c r="B683" s="1"/>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row>
    <row r="684" spans="1:118" ht="12.75" x14ac:dyDescent="0.2">
      <c r="A684" s="1"/>
      <c r="B684" s="1"/>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row>
    <row r="685" spans="1:118" ht="12.75" x14ac:dyDescent="0.2">
      <c r="A685" s="1"/>
      <c r="B685" s="1"/>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row>
    <row r="686" spans="1:118" ht="12.75" x14ac:dyDescent="0.2">
      <c r="A686" s="1"/>
      <c r="B686" s="1"/>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row>
    <row r="687" spans="1:118" ht="12.75" x14ac:dyDescent="0.2">
      <c r="A687" s="1"/>
      <c r="B687" s="1"/>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row>
    <row r="688" spans="1:118" ht="12.75" x14ac:dyDescent="0.2">
      <c r="A688" s="1"/>
      <c r="B688" s="1"/>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row>
    <row r="689" spans="1:118" ht="12.75" x14ac:dyDescent="0.2">
      <c r="A689" s="1"/>
      <c r="B689" s="1"/>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row>
    <row r="690" spans="1:118" ht="12.75" x14ac:dyDescent="0.2">
      <c r="A690" s="1"/>
      <c r="B690" s="1"/>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row>
    <row r="691" spans="1:118" ht="12.75" x14ac:dyDescent="0.2">
      <c r="A691" s="1"/>
      <c r="B691" s="1"/>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row>
    <row r="692" spans="1:118" ht="12.75" x14ac:dyDescent="0.2">
      <c r="A692" s="1"/>
      <c r="B692" s="1"/>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row>
    <row r="693" spans="1:118" ht="12.75" x14ac:dyDescent="0.2">
      <c r="A693" s="1"/>
      <c r="B693" s="1"/>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row>
    <row r="694" spans="1:118" ht="12.75" x14ac:dyDescent="0.2">
      <c r="A694" s="1"/>
      <c r="B694" s="1"/>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row>
    <row r="695" spans="1:118" ht="12.75" x14ac:dyDescent="0.2">
      <c r="A695" s="1"/>
      <c r="B695" s="1"/>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row>
    <row r="696" spans="1:118" ht="12.75" x14ac:dyDescent="0.2">
      <c r="A696" s="1"/>
      <c r="B696" s="1"/>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row>
    <row r="697" spans="1:118" ht="12.75" x14ac:dyDescent="0.2">
      <c r="A697" s="1"/>
      <c r="B697" s="1"/>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row>
    <row r="698" spans="1:118" ht="12.75" x14ac:dyDescent="0.2">
      <c r="A698" s="1"/>
      <c r="B698" s="1"/>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row>
    <row r="699" spans="1:118" ht="12.75" x14ac:dyDescent="0.2">
      <c r="A699" s="1"/>
      <c r="B699" s="1"/>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row>
    <row r="700" spans="1:118" ht="12.75" x14ac:dyDescent="0.2">
      <c r="A700" s="1"/>
      <c r="B700" s="1"/>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row>
    <row r="701" spans="1:118" ht="12.75" x14ac:dyDescent="0.2">
      <c r="A701" s="1"/>
      <c r="B701" s="1"/>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row>
    <row r="702" spans="1:118" ht="12.75" x14ac:dyDescent="0.2">
      <c r="A702" s="1"/>
      <c r="B702" s="1"/>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row>
    <row r="703" spans="1:118" ht="12.75" x14ac:dyDescent="0.2">
      <c r="A703" s="1"/>
      <c r="B703" s="1"/>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row>
    <row r="704" spans="1:118" ht="12.75" x14ac:dyDescent="0.2">
      <c r="A704" s="1"/>
      <c r="B704" s="1"/>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row>
    <row r="705" spans="1:118" ht="12.75" x14ac:dyDescent="0.2">
      <c r="A705" s="1"/>
      <c r="B705" s="1"/>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row>
    <row r="706" spans="1:118" ht="12.75" x14ac:dyDescent="0.2">
      <c r="A706" s="1"/>
      <c r="B706" s="1"/>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row>
    <row r="707" spans="1:118" ht="12.75" x14ac:dyDescent="0.2">
      <c r="A707" s="1"/>
      <c r="B707" s="1"/>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row>
    <row r="708" spans="1:118" ht="12.75" x14ac:dyDescent="0.2">
      <c r="A708" s="1"/>
      <c r="B708" s="1"/>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row>
    <row r="709" spans="1:118" ht="12.75" x14ac:dyDescent="0.2">
      <c r="A709" s="1"/>
      <c r="B709" s="1"/>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row>
    <row r="710" spans="1:118" ht="12.75" x14ac:dyDescent="0.2">
      <c r="A710" s="1"/>
      <c r="B710" s="1"/>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row>
    <row r="711" spans="1:118" ht="12.75" x14ac:dyDescent="0.2">
      <c r="A711" s="1"/>
      <c r="B711" s="1"/>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row>
    <row r="712" spans="1:118" ht="12.75" x14ac:dyDescent="0.2">
      <c r="A712" s="1"/>
      <c r="B712" s="1"/>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row>
    <row r="713" spans="1:118" ht="12.75" x14ac:dyDescent="0.2">
      <c r="A713" s="1"/>
      <c r="B713" s="1"/>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row>
    <row r="714" spans="1:118" ht="12.75" x14ac:dyDescent="0.2">
      <c r="A714" s="1"/>
      <c r="B714" s="1"/>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row>
    <row r="715" spans="1:118" ht="12.75" x14ac:dyDescent="0.2">
      <c r="A715" s="1"/>
      <c r="B715" s="1"/>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row>
    <row r="716" spans="1:118" ht="12.75" x14ac:dyDescent="0.2">
      <c r="A716" s="1"/>
      <c r="B716" s="1"/>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row>
    <row r="717" spans="1:118" ht="12.75" x14ac:dyDescent="0.2">
      <c r="A717" s="1"/>
      <c r="B717" s="1"/>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row>
    <row r="718" spans="1:118" ht="12.75" x14ac:dyDescent="0.2">
      <c r="A718" s="1"/>
      <c r="B718" s="1"/>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row>
    <row r="719" spans="1:118" ht="12.75" x14ac:dyDescent="0.2">
      <c r="A719" s="1"/>
      <c r="B719" s="1"/>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row>
    <row r="720" spans="1:118" ht="12.75" x14ac:dyDescent="0.2">
      <c r="A720" s="1"/>
      <c r="B720" s="1"/>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row>
    <row r="721" spans="1:118" ht="12.75" x14ac:dyDescent="0.2">
      <c r="A721" s="1"/>
      <c r="B721" s="1"/>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row>
    <row r="722" spans="1:118" ht="12.75" x14ac:dyDescent="0.2">
      <c r="A722" s="1"/>
      <c r="B722" s="1"/>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row>
    <row r="723" spans="1:118" ht="12.75" x14ac:dyDescent="0.2">
      <c r="A723" s="1"/>
      <c r="B723" s="1"/>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row>
    <row r="724" spans="1:118" ht="12.75" x14ac:dyDescent="0.2">
      <c r="A724" s="1"/>
      <c r="B724" s="1"/>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row>
    <row r="725" spans="1:118" ht="12.75" x14ac:dyDescent="0.2">
      <c r="A725" s="1"/>
      <c r="B725" s="1"/>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row>
    <row r="726" spans="1:118" ht="12.75" x14ac:dyDescent="0.2">
      <c r="A726" s="1"/>
      <c r="B726" s="1"/>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row>
    <row r="727" spans="1:118" ht="12.75" x14ac:dyDescent="0.2">
      <c r="A727" s="1"/>
      <c r="B727" s="1"/>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row>
    <row r="728" spans="1:118" ht="12.75" x14ac:dyDescent="0.2">
      <c r="A728" s="1"/>
      <c r="B728" s="1"/>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row>
    <row r="729" spans="1:118" ht="12.75" x14ac:dyDescent="0.2">
      <c r="A729" s="1"/>
      <c r="B729" s="1"/>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row>
    <row r="730" spans="1:118" ht="12.75" x14ac:dyDescent="0.2">
      <c r="A730" s="1"/>
      <c r="B730" s="1"/>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row>
    <row r="731" spans="1:118" ht="12.75" x14ac:dyDescent="0.2">
      <c r="A731" s="1"/>
      <c r="B731" s="1"/>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row>
    <row r="732" spans="1:118" ht="12.75" x14ac:dyDescent="0.2">
      <c r="A732" s="1"/>
      <c r="B732" s="1"/>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row>
    <row r="733" spans="1:118" ht="12.75" x14ac:dyDescent="0.2">
      <c r="A733" s="1"/>
      <c r="B733" s="1"/>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row>
    <row r="734" spans="1:118" ht="12.75" x14ac:dyDescent="0.2">
      <c r="A734" s="1"/>
      <c r="B734" s="1"/>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row>
    <row r="735" spans="1:118" ht="12.75" x14ac:dyDescent="0.2">
      <c r="A735" s="1"/>
      <c r="B735" s="1"/>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row>
    <row r="736" spans="1:118" ht="12.75" x14ac:dyDescent="0.2">
      <c r="A736" s="1"/>
      <c r="B736" s="1"/>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row>
    <row r="737" spans="1:118" ht="12.75" x14ac:dyDescent="0.2">
      <c r="A737" s="1"/>
      <c r="B737" s="1"/>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row>
    <row r="738" spans="1:118" ht="12.75" x14ac:dyDescent="0.2">
      <c r="A738" s="1"/>
      <c r="B738" s="1"/>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row>
    <row r="739" spans="1:118" ht="12.75" x14ac:dyDescent="0.2">
      <c r="A739" s="1"/>
      <c r="B739" s="1"/>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row>
    <row r="740" spans="1:118" ht="12.75" x14ac:dyDescent="0.2">
      <c r="A740" s="1"/>
      <c r="B740" s="1"/>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row>
    <row r="741" spans="1:118" ht="12.75" x14ac:dyDescent="0.2">
      <c r="A741" s="1"/>
      <c r="B741" s="1"/>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row>
    <row r="742" spans="1:118" ht="12.75" x14ac:dyDescent="0.2">
      <c r="A742" s="1"/>
      <c r="B742" s="1"/>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row>
    <row r="743" spans="1:118" ht="12.75" x14ac:dyDescent="0.2">
      <c r="A743" s="1"/>
      <c r="B743" s="1"/>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row>
    <row r="744" spans="1:118" ht="12.75" x14ac:dyDescent="0.2">
      <c r="A744" s="1"/>
      <c r="B744" s="1"/>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row>
    <row r="745" spans="1:118" ht="12.75" x14ac:dyDescent="0.2">
      <c r="A745" s="1"/>
      <c r="B745" s="1"/>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row>
    <row r="746" spans="1:118" ht="12.75" x14ac:dyDescent="0.2">
      <c r="A746" s="1"/>
      <c r="B746" s="1"/>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row>
    <row r="747" spans="1:118" ht="12.75" x14ac:dyDescent="0.2">
      <c r="A747" s="1"/>
      <c r="B747" s="1"/>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row>
    <row r="748" spans="1:118" ht="12.75" x14ac:dyDescent="0.2">
      <c r="A748" s="1"/>
      <c r="B748" s="1"/>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row>
    <row r="749" spans="1:118" ht="12.75" x14ac:dyDescent="0.2">
      <c r="A749" s="1"/>
      <c r="B749" s="1"/>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row>
    <row r="750" spans="1:118" ht="12.75" x14ac:dyDescent="0.2">
      <c r="A750" s="1"/>
      <c r="B750" s="1"/>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row>
    <row r="751" spans="1:118" ht="12.75" x14ac:dyDescent="0.2">
      <c r="A751" s="1"/>
      <c r="B751" s="1"/>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row>
    <row r="752" spans="1:118" ht="12.75" x14ac:dyDescent="0.2">
      <c r="A752" s="1"/>
      <c r="B752" s="1"/>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row>
    <row r="753" spans="1:118" ht="12.75" x14ac:dyDescent="0.2">
      <c r="A753" s="1"/>
      <c r="B753" s="1"/>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row>
    <row r="754" spans="1:118" ht="12.75" x14ac:dyDescent="0.2">
      <c r="A754" s="1"/>
      <c r="B754" s="1"/>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row>
    <row r="755" spans="1:118" ht="12.75" x14ac:dyDescent="0.2">
      <c r="A755" s="1"/>
      <c r="B755" s="1"/>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row>
    <row r="756" spans="1:118" ht="12.75" x14ac:dyDescent="0.2">
      <c r="A756" s="1"/>
      <c r="B756" s="1"/>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row>
    <row r="757" spans="1:118" ht="12.75" x14ac:dyDescent="0.2">
      <c r="A757" s="1"/>
      <c r="B757" s="1"/>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row>
    <row r="758" spans="1:118" ht="12.75" x14ac:dyDescent="0.2">
      <c r="A758" s="1"/>
      <c r="B758" s="1"/>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row>
    <row r="759" spans="1:118" ht="12.75" x14ac:dyDescent="0.2">
      <c r="A759" s="1"/>
      <c r="B759" s="1"/>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row>
    <row r="760" spans="1:118" ht="12.75" x14ac:dyDescent="0.2">
      <c r="A760" s="1"/>
      <c r="B760" s="1"/>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row>
    <row r="761" spans="1:118" ht="12.75" x14ac:dyDescent="0.2">
      <c r="A761" s="1"/>
      <c r="B761" s="1"/>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row>
    <row r="762" spans="1:118" ht="12.75" x14ac:dyDescent="0.2">
      <c r="A762" s="1"/>
      <c r="B762" s="1"/>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row>
    <row r="763" spans="1:118" ht="12.75" x14ac:dyDescent="0.2">
      <c r="A763" s="1"/>
      <c r="B763" s="1"/>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row>
    <row r="764" spans="1:118" ht="12.75" x14ac:dyDescent="0.2">
      <c r="A764" s="1"/>
      <c r="B764" s="1"/>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row>
    <row r="765" spans="1:118" ht="12.75" x14ac:dyDescent="0.2">
      <c r="A765" s="1"/>
      <c r="B765" s="1"/>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row>
    <row r="766" spans="1:118" ht="12.75" x14ac:dyDescent="0.2">
      <c r="A766" s="1"/>
      <c r="B766" s="1"/>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row>
    <row r="767" spans="1:118" ht="12.75" x14ac:dyDescent="0.2">
      <c r="A767" s="1"/>
      <c r="B767" s="1"/>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row>
    <row r="768" spans="1:118" ht="12.75" x14ac:dyDescent="0.2">
      <c r="A768" s="1"/>
      <c r="B768" s="1"/>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row>
    <row r="769" spans="1:118" ht="12.75" x14ac:dyDescent="0.2">
      <c r="A769" s="1"/>
      <c r="B769" s="1"/>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row>
    <row r="770" spans="1:118" ht="12.75" x14ac:dyDescent="0.2">
      <c r="A770" s="1"/>
      <c r="B770" s="1"/>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row>
    <row r="771" spans="1:118" ht="12.75" x14ac:dyDescent="0.2">
      <c r="A771" s="1"/>
      <c r="B771" s="1"/>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row>
    <row r="772" spans="1:118" ht="12.75" x14ac:dyDescent="0.2">
      <c r="A772" s="1"/>
      <c r="B772" s="1"/>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row>
    <row r="773" spans="1:118" ht="12.75" x14ac:dyDescent="0.2">
      <c r="A773" s="1"/>
      <c r="B773" s="1"/>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row>
    <row r="774" spans="1:118" ht="12.75" x14ac:dyDescent="0.2">
      <c r="A774" s="1"/>
      <c r="B774" s="1"/>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row>
    <row r="775" spans="1:118" ht="12.75" x14ac:dyDescent="0.2">
      <c r="A775" s="1"/>
      <c r="B775" s="1"/>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row>
    <row r="776" spans="1:118" ht="12.75" x14ac:dyDescent="0.2">
      <c r="A776" s="1"/>
      <c r="B776" s="1"/>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row>
    <row r="777" spans="1:118" ht="12.75" x14ac:dyDescent="0.2">
      <c r="A777" s="1"/>
      <c r="B777" s="1"/>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row>
    <row r="778" spans="1:118" ht="12.75" x14ac:dyDescent="0.2">
      <c r="A778" s="1"/>
      <c r="B778" s="1"/>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row>
    <row r="779" spans="1:118" ht="12.75" x14ac:dyDescent="0.2">
      <c r="A779" s="1"/>
      <c r="B779" s="1"/>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row>
    <row r="780" spans="1:118" ht="12.75" x14ac:dyDescent="0.2">
      <c r="A780" s="1"/>
      <c r="B780" s="1"/>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row>
    <row r="781" spans="1:118" ht="12.75" x14ac:dyDescent="0.2">
      <c r="A781" s="1"/>
      <c r="B781" s="1"/>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row>
    <row r="782" spans="1:118" ht="12.75" x14ac:dyDescent="0.2">
      <c r="A782" s="1"/>
      <c r="B782" s="1"/>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row>
    <row r="783" spans="1:118" ht="12.75" x14ac:dyDescent="0.2">
      <c r="A783" s="1"/>
      <c r="B783" s="1"/>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row>
    <row r="784" spans="1:118" ht="12.75" x14ac:dyDescent="0.2">
      <c r="A784" s="1"/>
      <c r="B784" s="1"/>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row>
    <row r="785" spans="1:118" ht="12.75" x14ac:dyDescent="0.2">
      <c r="A785" s="1"/>
      <c r="B785" s="1"/>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row>
    <row r="786" spans="1:118" ht="12.75" x14ac:dyDescent="0.2">
      <c r="A786" s="1"/>
      <c r="B786" s="1"/>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row>
    <row r="787" spans="1:118" ht="12.75" x14ac:dyDescent="0.2">
      <c r="A787" s="1"/>
      <c r="B787" s="1"/>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row>
    <row r="788" spans="1:118" ht="12.75" x14ac:dyDescent="0.2">
      <c r="A788" s="1"/>
      <c r="B788" s="1"/>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row>
    <row r="789" spans="1:118" ht="12.75" x14ac:dyDescent="0.2">
      <c r="A789" s="1"/>
      <c r="B789" s="1"/>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row>
    <row r="790" spans="1:118" ht="12.75" x14ac:dyDescent="0.2">
      <c r="A790" s="1"/>
      <c r="B790" s="1"/>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row>
    <row r="791" spans="1:118" ht="12.75" x14ac:dyDescent="0.2">
      <c r="A791" s="1"/>
      <c r="B791" s="1"/>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row>
    <row r="792" spans="1:118" ht="12.75" x14ac:dyDescent="0.2">
      <c r="A792" s="1"/>
      <c r="B792" s="1"/>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row>
    <row r="793" spans="1:118" ht="12.75" x14ac:dyDescent="0.2">
      <c r="A793" s="1"/>
      <c r="B793" s="1"/>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row>
    <row r="794" spans="1:118" ht="12.75" x14ac:dyDescent="0.2">
      <c r="A794" s="1"/>
      <c r="B794" s="1"/>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row>
    <row r="795" spans="1:118" ht="12.75" x14ac:dyDescent="0.2">
      <c r="A795" s="1"/>
      <c r="B795" s="1"/>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row>
    <row r="796" spans="1:118" ht="12.75" x14ac:dyDescent="0.2">
      <c r="A796" s="1"/>
      <c r="B796" s="1"/>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row>
    <row r="797" spans="1:118" ht="12.75" x14ac:dyDescent="0.2">
      <c r="A797" s="1"/>
      <c r="B797" s="1"/>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row>
    <row r="798" spans="1:118" ht="12.75" x14ac:dyDescent="0.2">
      <c r="A798" s="1"/>
      <c r="B798" s="1"/>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row>
    <row r="799" spans="1:118" ht="12.75" x14ac:dyDescent="0.2">
      <c r="A799" s="1"/>
      <c r="B799" s="1"/>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row>
    <row r="800" spans="1:118" ht="12.75" x14ac:dyDescent="0.2">
      <c r="A800" s="1"/>
      <c r="B800" s="1"/>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row>
    <row r="801" spans="1:118" ht="12.75" x14ac:dyDescent="0.2">
      <c r="A801" s="1"/>
      <c r="B801" s="1"/>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row>
    <row r="802" spans="1:118" ht="12.75" x14ac:dyDescent="0.2">
      <c r="A802" s="1"/>
      <c r="B802" s="1"/>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row>
    <row r="803" spans="1:118" ht="12.75" x14ac:dyDescent="0.2">
      <c r="A803" s="1"/>
      <c r="B803" s="1"/>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row>
    <row r="804" spans="1:118" ht="12.75" x14ac:dyDescent="0.2">
      <c r="A804" s="1"/>
      <c r="B804" s="1"/>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row>
    <row r="805" spans="1:118" ht="12.75" x14ac:dyDescent="0.2">
      <c r="A805" s="1"/>
      <c r="B805" s="1"/>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row>
    <row r="806" spans="1:118" ht="12.75" x14ac:dyDescent="0.2">
      <c r="A806" s="1"/>
      <c r="B806" s="1"/>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row>
    <row r="807" spans="1:118" ht="12.75" x14ac:dyDescent="0.2">
      <c r="A807" s="1"/>
      <c r="B807" s="1"/>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row>
    <row r="808" spans="1:118" ht="12.75" x14ac:dyDescent="0.2">
      <c r="A808" s="1"/>
      <c r="B808" s="1"/>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row>
    <row r="809" spans="1:118" ht="12.75" x14ac:dyDescent="0.2">
      <c r="A809" s="1"/>
      <c r="B809" s="1"/>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row>
    <row r="810" spans="1:118" ht="12.75" x14ac:dyDescent="0.2">
      <c r="A810" s="1"/>
      <c r="B810" s="1"/>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row>
    <row r="811" spans="1:118" ht="12.75" x14ac:dyDescent="0.2">
      <c r="A811" s="1"/>
      <c r="B811" s="1"/>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row>
    <row r="812" spans="1:118" ht="12.75" x14ac:dyDescent="0.2">
      <c r="A812" s="1"/>
      <c r="B812" s="1"/>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row>
    <row r="813" spans="1:118" ht="12.75" x14ac:dyDescent="0.2">
      <c r="A813" s="1"/>
      <c r="B813" s="1"/>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row>
    <row r="814" spans="1:118" ht="12.75" x14ac:dyDescent="0.2">
      <c r="A814" s="1"/>
      <c r="B814" s="1"/>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row>
    <row r="815" spans="1:118" ht="12.75" x14ac:dyDescent="0.2">
      <c r="A815" s="1"/>
      <c r="B815" s="1"/>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row>
    <row r="816" spans="1:118" ht="12.75" x14ac:dyDescent="0.2">
      <c r="A816" s="1"/>
      <c r="B816" s="1"/>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row>
    <row r="817" spans="1:118" ht="12.75" x14ac:dyDescent="0.2">
      <c r="A817" s="1"/>
      <c r="B817" s="1"/>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row>
    <row r="818" spans="1:118" ht="12.75" x14ac:dyDescent="0.2">
      <c r="A818" s="1"/>
      <c r="B818" s="1"/>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row>
    <row r="819" spans="1:118" ht="12.75" x14ac:dyDescent="0.2">
      <c r="A819" s="1"/>
      <c r="B819" s="1"/>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row>
    <row r="820" spans="1:118" ht="12.75" x14ac:dyDescent="0.2">
      <c r="A820" s="1"/>
      <c r="B820" s="1"/>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row>
    <row r="821" spans="1:118" ht="12.75" x14ac:dyDescent="0.2">
      <c r="A821" s="1"/>
      <c r="B821" s="1"/>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row>
    <row r="822" spans="1:118" ht="12.75" x14ac:dyDescent="0.2">
      <c r="A822" s="1"/>
      <c r="B822" s="1"/>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row>
    <row r="823" spans="1:118" ht="12.75" x14ac:dyDescent="0.2">
      <c r="A823" s="1"/>
      <c r="B823" s="1"/>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row>
    <row r="824" spans="1:118" ht="12.75" x14ac:dyDescent="0.2">
      <c r="A824" s="1"/>
      <c r="B824" s="1"/>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row>
    <row r="825" spans="1:118" ht="12.75" x14ac:dyDescent="0.2">
      <c r="A825" s="1"/>
      <c r="B825" s="1"/>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row>
    <row r="826" spans="1:118" ht="12.75" x14ac:dyDescent="0.2">
      <c r="A826" s="1"/>
      <c r="B826" s="1"/>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row>
    <row r="827" spans="1:118" ht="12.75" x14ac:dyDescent="0.2">
      <c r="A827" s="1"/>
      <c r="B827" s="1"/>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row>
    <row r="828" spans="1:118" ht="12.75" x14ac:dyDescent="0.2">
      <c r="A828" s="1"/>
      <c r="B828" s="1"/>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row>
    <row r="829" spans="1:118" ht="12.75" x14ac:dyDescent="0.2">
      <c r="A829" s="1"/>
      <c r="B829" s="1"/>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row>
    <row r="830" spans="1:118" ht="12.75" x14ac:dyDescent="0.2">
      <c r="A830" s="1"/>
      <c r="B830" s="1"/>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row>
    <row r="831" spans="1:118" ht="12.75" x14ac:dyDescent="0.2">
      <c r="A831" s="1"/>
      <c r="B831" s="1"/>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row>
    <row r="832" spans="1:118" ht="12.75" x14ac:dyDescent="0.2">
      <c r="A832" s="1"/>
      <c r="B832" s="1"/>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row>
    <row r="833" spans="1:118" ht="12.75" x14ac:dyDescent="0.2">
      <c r="A833" s="1"/>
      <c r="B833" s="1"/>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row>
    <row r="834" spans="1:118" ht="12.75" x14ac:dyDescent="0.2">
      <c r="A834" s="1"/>
      <c r="B834" s="1"/>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row>
    <row r="835" spans="1:118" ht="12.75" x14ac:dyDescent="0.2">
      <c r="A835" s="1"/>
      <c r="B835" s="1"/>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row>
    <row r="836" spans="1:118" ht="12.75" x14ac:dyDescent="0.2">
      <c r="A836" s="1"/>
      <c r="B836" s="1"/>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row>
    <row r="837" spans="1:118" ht="12.75" x14ac:dyDescent="0.2">
      <c r="A837" s="1"/>
      <c r="B837" s="1"/>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row>
    <row r="838" spans="1:118" ht="12.75" x14ac:dyDescent="0.2">
      <c r="A838" s="1"/>
      <c r="B838" s="1"/>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row>
    <row r="839" spans="1:118" ht="12.75" x14ac:dyDescent="0.2">
      <c r="A839" s="1"/>
      <c r="B839" s="1"/>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row>
    <row r="840" spans="1:118" ht="12.75" x14ac:dyDescent="0.2">
      <c r="A840" s="1"/>
      <c r="B840" s="1"/>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row>
    <row r="841" spans="1:118" ht="12.75" x14ac:dyDescent="0.2">
      <c r="A841" s="1"/>
      <c r="B841" s="1"/>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row>
    <row r="842" spans="1:118" ht="12.75" x14ac:dyDescent="0.2">
      <c r="A842" s="1"/>
      <c r="B842" s="1"/>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row>
    <row r="843" spans="1:118" ht="12.75" x14ac:dyDescent="0.2">
      <c r="A843" s="1"/>
      <c r="B843" s="1"/>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row>
    <row r="844" spans="1:118" ht="12.75" x14ac:dyDescent="0.2">
      <c r="A844" s="1"/>
      <c r="B844" s="1"/>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row>
    <row r="845" spans="1:118" ht="12.75" x14ac:dyDescent="0.2">
      <c r="A845" s="1"/>
      <c r="B845" s="1"/>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row>
    <row r="846" spans="1:118" ht="12.75" x14ac:dyDescent="0.2">
      <c r="A846" s="1"/>
      <c r="B846" s="1"/>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row>
    <row r="847" spans="1:118" ht="12.75" x14ac:dyDescent="0.2">
      <c r="A847" s="1"/>
      <c r="B847" s="1"/>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row>
    <row r="848" spans="1:118" ht="12.75" x14ac:dyDescent="0.2">
      <c r="A848" s="1"/>
      <c r="B848" s="1"/>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row>
    <row r="849" spans="1:118" ht="12.75" x14ac:dyDescent="0.2">
      <c r="A849" s="1"/>
      <c r="B849" s="1"/>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row>
    <row r="850" spans="1:118" ht="12.75" x14ac:dyDescent="0.2">
      <c r="A850" s="1"/>
      <c r="B850" s="1"/>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row>
    <row r="851" spans="1:118" ht="12.75" x14ac:dyDescent="0.2">
      <c r="A851" s="1"/>
      <c r="B851" s="1"/>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row>
    <row r="852" spans="1:118" ht="12.75" x14ac:dyDescent="0.2">
      <c r="A852" s="1"/>
      <c r="B852" s="1"/>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row>
    <row r="853" spans="1:118" ht="12.75" x14ac:dyDescent="0.2">
      <c r="A853" s="1"/>
      <c r="B853" s="1"/>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row>
    <row r="854" spans="1:118" ht="12.75" x14ac:dyDescent="0.2">
      <c r="A854" s="1"/>
      <c r="B854" s="1"/>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row>
    <row r="855" spans="1:118" ht="12.75" x14ac:dyDescent="0.2">
      <c r="A855" s="1"/>
      <c r="B855" s="1"/>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row>
    <row r="856" spans="1:118" ht="12.75" x14ac:dyDescent="0.2">
      <c r="A856" s="1"/>
      <c r="B856" s="1"/>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row>
    <row r="857" spans="1:118" ht="12.75" x14ac:dyDescent="0.2">
      <c r="A857" s="1"/>
      <c r="B857" s="1"/>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row>
    <row r="858" spans="1:118" ht="12.75" x14ac:dyDescent="0.2">
      <c r="A858" s="1"/>
      <c r="B858" s="1"/>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row>
    <row r="859" spans="1:118" ht="12.75" x14ac:dyDescent="0.2">
      <c r="A859" s="1"/>
      <c r="B859" s="1"/>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row>
    <row r="860" spans="1:118" ht="12.75" x14ac:dyDescent="0.2">
      <c r="A860" s="1"/>
      <c r="B860" s="1"/>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row>
    <row r="861" spans="1:118" ht="12.75" x14ac:dyDescent="0.2">
      <c r="A861" s="1"/>
      <c r="B861" s="1"/>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row>
    <row r="862" spans="1:118" ht="12.75" x14ac:dyDescent="0.2">
      <c r="A862" s="1"/>
      <c r="B862" s="1"/>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row>
    <row r="863" spans="1:118" ht="12.75" x14ac:dyDescent="0.2">
      <c r="A863" s="1"/>
      <c r="B863" s="1"/>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row>
    <row r="864" spans="1:118" ht="12.75" x14ac:dyDescent="0.2">
      <c r="A864" s="1"/>
      <c r="B864" s="1"/>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row>
    <row r="865" spans="1:118" ht="12.75" x14ac:dyDescent="0.2">
      <c r="A865" s="1"/>
      <c r="B865" s="1"/>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row>
    <row r="866" spans="1:118" ht="12.75" x14ac:dyDescent="0.2">
      <c r="A866" s="1"/>
      <c r="B866" s="1"/>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row>
    <row r="867" spans="1:118" ht="12.75" x14ac:dyDescent="0.2">
      <c r="A867" s="1"/>
      <c r="B867" s="1"/>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row>
    <row r="868" spans="1:118" ht="12.75" x14ac:dyDescent="0.2">
      <c r="A868" s="1"/>
      <c r="B868" s="1"/>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row>
    <row r="869" spans="1:118" ht="12.75" x14ac:dyDescent="0.2">
      <c r="A869" s="1"/>
      <c r="B869" s="1"/>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row>
    <row r="870" spans="1:118" ht="12.75" x14ac:dyDescent="0.2">
      <c r="A870" s="1"/>
      <c r="B870" s="1"/>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row>
    <row r="871" spans="1:118" ht="12.75" x14ac:dyDescent="0.2">
      <c r="A871" s="1"/>
      <c r="B871" s="1"/>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row>
    <row r="872" spans="1:118" ht="12.75" x14ac:dyDescent="0.2">
      <c r="A872" s="1"/>
      <c r="B872" s="1"/>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row>
    <row r="873" spans="1:118" ht="12.75" x14ac:dyDescent="0.2">
      <c r="A873" s="1"/>
      <c r="B873" s="1"/>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row>
    <row r="874" spans="1:118" ht="12.75" x14ac:dyDescent="0.2">
      <c r="A874" s="1"/>
      <c r="B874" s="1"/>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row>
    <row r="875" spans="1:118" ht="12.75" x14ac:dyDescent="0.2">
      <c r="A875" s="1"/>
      <c r="B875" s="1"/>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row>
    <row r="876" spans="1:118" ht="12.75" x14ac:dyDescent="0.2">
      <c r="A876" s="1"/>
      <c r="B876" s="1"/>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row>
    <row r="877" spans="1:118" ht="12.75" x14ac:dyDescent="0.2">
      <c r="A877" s="1"/>
      <c r="B877" s="1"/>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row>
    <row r="878" spans="1:118" ht="12.75" x14ac:dyDescent="0.2">
      <c r="A878" s="1"/>
      <c r="B878" s="1"/>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row>
    <row r="879" spans="1:118" ht="12.75" x14ac:dyDescent="0.2">
      <c r="A879" s="1"/>
      <c r="B879" s="1"/>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row>
    <row r="880" spans="1:118" ht="12.75" x14ac:dyDescent="0.2">
      <c r="A880" s="1"/>
      <c r="B880" s="1"/>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row>
    <row r="881" spans="1:118" ht="12.75" x14ac:dyDescent="0.2">
      <c r="A881" s="1"/>
      <c r="B881" s="1"/>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row>
    <row r="882" spans="1:118" ht="12.75" x14ac:dyDescent="0.2">
      <c r="A882" s="1"/>
      <c r="B882" s="1"/>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row>
    <row r="883" spans="1:118" ht="12.75" x14ac:dyDescent="0.2">
      <c r="A883" s="1"/>
      <c r="B883" s="1"/>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row>
    <row r="884" spans="1:118" ht="12.75" x14ac:dyDescent="0.2">
      <c r="A884" s="1"/>
      <c r="B884" s="1"/>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row>
    <row r="885" spans="1:118" ht="12.75" x14ac:dyDescent="0.2">
      <c r="A885" s="1"/>
      <c r="B885" s="1"/>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row>
    <row r="886" spans="1:118" ht="12.75" x14ac:dyDescent="0.2">
      <c r="A886" s="1"/>
      <c r="B886" s="1"/>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row>
    <row r="887" spans="1:118" ht="12.75" x14ac:dyDescent="0.2">
      <c r="A887" s="1"/>
      <c r="B887" s="1"/>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row>
    <row r="888" spans="1:118" ht="12.75" x14ac:dyDescent="0.2">
      <c r="A888" s="1"/>
      <c r="B888" s="1"/>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row>
    <row r="889" spans="1:118" ht="12.75" x14ac:dyDescent="0.2">
      <c r="A889" s="1"/>
      <c r="B889" s="1"/>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row>
    <row r="890" spans="1:118" ht="12.75" x14ac:dyDescent="0.2">
      <c r="A890" s="1"/>
      <c r="B890" s="1"/>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row>
    <row r="891" spans="1:118" ht="12.75" x14ac:dyDescent="0.2">
      <c r="A891" s="1"/>
      <c r="B891" s="1"/>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row>
    <row r="892" spans="1:118" ht="12.75" x14ac:dyDescent="0.2">
      <c r="A892" s="1"/>
      <c r="B892" s="1"/>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row>
    <row r="893" spans="1:118" ht="12.75" x14ac:dyDescent="0.2">
      <c r="A893" s="1"/>
      <c r="B893" s="1"/>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row>
    <row r="894" spans="1:118" ht="12.75" x14ac:dyDescent="0.2">
      <c r="A894" s="1"/>
      <c r="B894" s="1"/>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row>
    <row r="895" spans="1:118" ht="12.75" x14ac:dyDescent="0.2">
      <c r="A895" s="1"/>
      <c r="B895" s="1"/>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row>
    <row r="896" spans="1:118" ht="12.75" x14ac:dyDescent="0.2">
      <c r="A896" s="1"/>
      <c r="B896" s="1"/>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row>
    <row r="897" spans="1:118" ht="12.75" x14ac:dyDescent="0.2">
      <c r="A897" s="1"/>
      <c r="B897" s="1"/>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row>
    <row r="898" spans="1:118" ht="12.75" x14ac:dyDescent="0.2">
      <c r="A898" s="1"/>
      <c r="B898" s="1"/>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row>
    <row r="899" spans="1:118" ht="12.75" x14ac:dyDescent="0.2">
      <c r="A899" s="1"/>
      <c r="B899" s="1"/>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row>
    <row r="900" spans="1:118" ht="12.75" x14ac:dyDescent="0.2">
      <c r="A900" s="1"/>
      <c r="B900" s="1"/>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row>
    <row r="901" spans="1:118" ht="12.75" x14ac:dyDescent="0.2">
      <c r="A901" s="1"/>
      <c r="B901" s="1"/>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row>
    <row r="902" spans="1:118" ht="12.75" x14ac:dyDescent="0.2">
      <c r="A902" s="1"/>
      <c r="B902" s="1"/>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row>
    <row r="903" spans="1:118" ht="12.75" x14ac:dyDescent="0.2">
      <c r="A903" s="1"/>
      <c r="B903" s="1"/>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row>
    <row r="904" spans="1:118" ht="12.75" x14ac:dyDescent="0.2">
      <c r="A904" s="1"/>
      <c r="B904" s="1"/>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row>
    <row r="905" spans="1:118" ht="12.75" x14ac:dyDescent="0.2">
      <c r="A905" s="1"/>
      <c r="B905" s="1"/>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row>
    <row r="906" spans="1:118" ht="12.75" x14ac:dyDescent="0.2">
      <c r="A906" s="1"/>
      <c r="B906" s="1"/>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row>
    <row r="907" spans="1:118" ht="12.75" x14ac:dyDescent="0.2">
      <c r="A907" s="1"/>
      <c r="B907" s="1"/>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row>
    <row r="908" spans="1:118" ht="12.75" x14ac:dyDescent="0.2">
      <c r="A908" s="1"/>
      <c r="B908" s="1"/>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row>
    <row r="909" spans="1:118" ht="12.75" x14ac:dyDescent="0.2">
      <c r="A909" s="1"/>
      <c r="B909" s="1"/>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row>
    <row r="910" spans="1:118" ht="12.75" x14ac:dyDescent="0.2">
      <c r="A910" s="1"/>
      <c r="B910" s="1"/>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row>
    <row r="911" spans="1:118" ht="12.75" x14ac:dyDescent="0.2">
      <c r="A911" s="1"/>
      <c r="B911" s="1"/>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row>
    <row r="912" spans="1:118" ht="12.75" x14ac:dyDescent="0.2">
      <c r="A912" s="1"/>
      <c r="B912" s="1"/>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row>
    <row r="913" spans="1:118" ht="12.75" x14ac:dyDescent="0.2">
      <c r="A913" s="1"/>
      <c r="B913" s="1"/>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row>
    <row r="914" spans="1:118" ht="12.75" x14ac:dyDescent="0.2">
      <c r="A914" s="1"/>
      <c r="B914" s="1"/>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row>
    <row r="915" spans="1:118" ht="12.75" x14ac:dyDescent="0.2">
      <c r="A915" s="1"/>
      <c r="B915" s="1"/>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row>
    <row r="916" spans="1:118" ht="12.75" x14ac:dyDescent="0.2">
      <c r="A916" s="1"/>
      <c r="B916" s="1"/>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row>
    <row r="917" spans="1:118" ht="12.75" x14ac:dyDescent="0.2">
      <c r="A917" s="1"/>
      <c r="B917" s="1"/>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row>
    <row r="918" spans="1:118" ht="12.75" x14ac:dyDescent="0.2">
      <c r="A918" s="1"/>
      <c r="B918" s="1"/>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row>
    <row r="919" spans="1:118" ht="12.75" x14ac:dyDescent="0.2">
      <c r="A919" s="1"/>
      <c r="B919" s="1"/>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row>
    <row r="920" spans="1:118" ht="12.75" x14ac:dyDescent="0.2">
      <c r="A920" s="1"/>
      <c r="B920" s="1"/>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row>
    <row r="921" spans="1:118" ht="12.75" x14ac:dyDescent="0.2">
      <c r="A921" s="1"/>
      <c r="B921" s="1"/>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row>
    <row r="922" spans="1:118" ht="12.75" x14ac:dyDescent="0.2">
      <c r="A922" s="1"/>
      <c r="B922" s="1"/>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row>
    <row r="923" spans="1:118" ht="12.75" x14ac:dyDescent="0.2">
      <c r="A923" s="1"/>
      <c r="B923" s="1"/>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row>
    <row r="924" spans="1:118" ht="12.75" x14ac:dyDescent="0.2">
      <c r="A924" s="1"/>
      <c r="B924" s="1"/>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row>
    <row r="925" spans="1:118" ht="12.75" x14ac:dyDescent="0.2">
      <c r="A925" s="1"/>
      <c r="B925" s="1"/>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row>
    <row r="926" spans="1:118" ht="12.75" x14ac:dyDescent="0.2">
      <c r="A926" s="1"/>
      <c r="B926" s="1"/>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row>
    <row r="927" spans="1:118" ht="12.75" x14ac:dyDescent="0.2">
      <c r="A927" s="1"/>
      <c r="B927" s="1"/>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row>
    <row r="928" spans="1:118" ht="12.75" x14ac:dyDescent="0.2">
      <c r="A928" s="1"/>
      <c r="B928" s="1"/>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row>
    <row r="929" spans="1:118" ht="12.75" x14ac:dyDescent="0.2">
      <c r="A929" s="1"/>
      <c r="B929" s="1"/>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row>
    <row r="930" spans="1:118" ht="12.75" x14ac:dyDescent="0.2">
      <c r="A930" s="1"/>
      <c r="B930" s="1"/>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row>
    <row r="931" spans="1:118" ht="12.75" x14ac:dyDescent="0.2">
      <c r="A931" s="1"/>
      <c r="B931" s="1"/>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row>
    <row r="932" spans="1:118" ht="12.75" x14ac:dyDescent="0.2">
      <c r="A932" s="1"/>
      <c r="B932" s="1"/>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row>
    <row r="933" spans="1:118" ht="12.75" x14ac:dyDescent="0.2">
      <c r="A933" s="1"/>
      <c r="B933" s="1"/>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row>
    <row r="934" spans="1:118" ht="12.75" x14ac:dyDescent="0.2">
      <c r="A934" s="1"/>
      <c r="B934" s="1"/>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row>
    <row r="935" spans="1:118" ht="12.75" x14ac:dyDescent="0.2">
      <c r="A935" s="1"/>
      <c r="B935" s="1"/>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row>
    <row r="936" spans="1:118" ht="12.75" x14ac:dyDescent="0.2">
      <c r="A936" s="1"/>
      <c r="B936" s="1"/>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row>
    <row r="937" spans="1:118" ht="12.75" x14ac:dyDescent="0.2">
      <c r="A937" s="1"/>
      <c r="B937" s="1"/>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row>
    <row r="938" spans="1:118" ht="12.75" x14ac:dyDescent="0.2">
      <c r="A938" s="1"/>
      <c r="B938" s="1"/>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row>
    <row r="939" spans="1:118" ht="12.75" x14ac:dyDescent="0.2">
      <c r="A939" s="1"/>
      <c r="B939" s="1"/>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row>
    <row r="940" spans="1:118" ht="12.75" x14ac:dyDescent="0.2">
      <c r="A940" s="1"/>
      <c r="B940" s="1"/>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row>
    <row r="941" spans="1:118" ht="12.75" x14ac:dyDescent="0.2">
      <c r="A941" s="1"/>
      <c r="B941" s="1"/>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row>
    <row r="942" spans="1:118" ht="12.75" x14ac:dyDescent="0.2">
      <c r="A942" s="1"/>
      <c r="B942" s="1"/>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row>
    <row r="943" spans="1:118" ht="12.75" x14ac:dyDescent="0.2">
      <c r="A943" s="1"/>
      <c r="B943" s="1"/>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row>
    <row r="944" spans="1:118" ht="12.75" x14ac:dyDescent="0.2">
      <c r="A944" s="1"/>
      <c r="B944" s="1"/>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row>
    <row r="945" spans="1:118" ht="12.75" x14ac:dyDescent="0.2">
      <c r="A945" s="1"/>
      <c r="B945" s="1"/>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row>
    <row r="946" spans="1:118" ht="12.75" x14ac:dyDescent="0.2">
      <c r="A946" s="1"/>
      <c r="B946" s="1"/>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row>
    <row r="947" spans="1:118" ht="12.75" x14ac:dyDescent="0.2">
      <c r="A947" s="1"/>
      <c r="B947" s="1"/>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row>
    <row r="948" spans="1:118" ht="12.75" x14ac:dyDescent="0.2">
      <c r="A948" s="1"/>
      <c r="B948" s="1"/>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row>
    <row r="949" spans="1:118" ht="12.75" x14ac:dyDescent="0.2">
      <c r="A949" s="1"/>
      <c r="B949" s="1"/>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row>
    <row r="950" spans="1:118" ht="12.75" x14ac:dyDescent="0.2">
      <c r="A950" s="1"/>
      <c r="B950" s="1"/>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row>
    <row r="951" spans="1:118" ht="12.75" x14ac:dyDescent="0.2">
      <c r="A951" s="1"/>
      <c r="B951" s="1"/>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row>
    <row r="952" spans="1:118" ht="12.75" x14ac:dyDescent="0.2">
      <c r="A952" s="1"/>
      <c r="B952" s="1"/>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row>
    <row r="953" spans="1:118" ht="12.75" x14ac:dyDescent="0.2">
      <c r="A953" s="1"/>
      <c r="B953" s="1"/>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row>
    <row r="954" spans="1:118" ht="12.75" x14ac:dyDescent="0.2">
      <c r="A954" s="1"/>
      <c r="B954" s="1"/>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row>
    <row r="955" spans="1:118" ht="12.75" x14ac:dyDescent="0.2">
      <c r="A955" s="1"/>
      <c r="B955" s="1"/>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row>
    <row r="956" spans="1:118" ht="12.75" x14ac:dyDescent="0.2">
      <c r="A956" s="1"/>
      <c r="B956" s="1"/>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row>
    <row r="957" spans="1:118" ht="12.75" x14ac:dyDescent="0.2">
      <c r="A957" s="1"/>
      <c r="B957" s="1"/>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row>
    <row r="958" spans="1:118" ht="12.75" x14ac:dyDescent="0.2">
      <c r="A958" s="1"/>
      <c r="B958" s="1"/>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row>
    <row r="959" spans="1:118" ht="12.75" x14ac:dyDescent="0.2">
      <c r="A959" s="1"/>
      <c r="B959" s="1"/>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row>
    <row r="960" spans="1:118" ht="12.75" x14ac:dyDescent="0.2">
      <c r="A960" s="1"/>
      <c r="B960" s="1"/>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row>
    <row r="961" spans="1:118" ht="12.75" x14ac:dyDescent="0.2">
      <c r="A961" s="1"/>
      <c r="B961" s="1"/>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row>
    <row r="962" spans="1:118" ht="12.75" x14ac:dyDescent="0.2">
      <c r="A962" s="1"/>
      <c r="B962" s="1"/>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row>
    <row r="963" spans="1:118" ht="12.75" x14ac:dyDescent="0.2">
      <c r="A963" s="1"/>
      <c r="B963" s="1"/>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row>
    <row r="964" spans="1:118" ht="12.75" x14ac:dyDescent="0.2">
      <c r="A964" s="1"/>
      <c r="B964" s="1"/>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row>
    <row r="965" spans="1:118" ht="12.75" x14ac:dyDescent="0.2">
      <c r="A965" s="1"/>
      <c r="B965" s="1"/>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row>
    <row r="966" spans="1:118" ht="12.75" x14ac:dyDescent="0.2">
      <c r="A966" s="1"/>
      <c r="B966" s="1"/>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row>
    <row r="967" spans="1:118" ht="12.75" x14ac:dyDescent="0.2">
      <c r="A967" s="1"/>
      <c r="B967" s="1"/>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row>
    <row r="968" spans="1:118" ht="12.75" x14ac:dyDescent="0.2">
      <c r="A968" s="1"/>
      <c r="B968" s="1"/>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row>
    <row r="969" spans="1:118" ht="12.75" x14ac:dyDescent="0.2">
      <c r="A969" s="1"/>
      <c r="B969" s="1"/>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row>
    <row r="970" spans="1:118" ht="12.75" x14ac:dyDescent="0.2">
      <c r="A970" s="1"/>
      <c r="B970" s="1"/>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row>
    <row r="971" spans="1:118" ht="12.75" x14ac:dyDescent="0.2">
      <c r="A971" s="1"/>
      <c r="B971" s="1"/>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row>
    <row r="972" spans="1:118" ht="12.75" x14ac:dyDescent="0.2">
      <c r="A972" s="1"/>
      <c r="B972" s="1"/>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row>
  </sheetData>
  <mergeCells count="35">
    <mergeCell ref="I4:N4"/>
    <mergeCell ref="Q17:R17"/>
    <mergeCell ref="S17:T17"/>
    <mergeCell ref="C17:D17"/>
    <mergeCell ref="E17:F17"/>
    <mergeCell ref="G17:H17"/>
    <mergeCell ref="O17:P17"/>
    <mergeCell ref="C4:D4"/>
    <mergeCell ref="E4:F4"/>
    <mergeCell ref="G4:H4"/>
    <mergeCell ref="O4:P4"/>
    <mergeCell ref="Q4:R4"/>
    <mergeCell ref="S4:T4"/>
    <mergeCell ref="AE17:AF17"/>
    <mergeCell ref="AM17:AN17"/>
    <mergeCell ref="AO17:AP17"/>
    <mergeCell ref="AG17:AL17"/>
    <mergeCell ref="I17:N17"/>
    <mergeCell ref="U17:Z17"/>
    <mergeCell ref="AS17:AX17"/>
    <mergeCell ref="AY17:BD17"/>
    <mergeCell ref="AS4:AX4"/>
    <mergeCell ref="AY4:BD4"/>
    <mergeCell ref="V1:X1"/>
    <mergeCell ref="AO4:AP4"/>
    <mergeCell ref="AQ4:AR4"/>
    <mergeCell ref="AA4:AB4"/>
    <mergeCell ref="AC4:AD4"/>
    <mergeCell ref="AE4:AF4"/>
    <mergeCell ref="AM4:AN4"/>
    <mergeCell ref="U4:Z4"/>
    <mergeCell ref="AG4:AL4"/>
    <mergeCell ref="AQ17:AR17"/>
    <mergeCell ref="AA17:AB17"/>
    <mergeCell ref="AC17:AD17"/>
  </mergeCells>
  <conditionalFormatting sqref="K6:K13 W6:W13 AI6:AI13 BA6:BA13 AU6:AU15 K20:K25 W20:W25 AI20:AI25 AU20:AU25 BA20:BA25 K36:K41 W36:W41 AI36:AI41 AU36:AU41 BA36:BA41 K44:K49 W44:W49 AI44:AI49 AU44:AU49 BA44:BA49 K52:K57 W52:W57 AI52:AI57 AU52:AU57 BA52:BA57 K60:K65 W60:W65 AI60:AI65 AU60:AU65 BA60:BA65">
    <cfRule type="cellIs" dxfId="31" priority="225" operator="lessThan">
      <formula>0</formula>
    </cfRule>
    <cfRule type="cellIs" dxfId="30" priority="226" operator="greaterThan">
      <formula>0</formula>
    </cfRule>
  </conditionalFormatting>
  <conditionalFormatting sqref="K28:K33">
    <cfRule type="cellIs" dxfId="29" priority="25" operator="lessThan">
      <formula>0</formula>
    </cfRule>
    <cfRule type="cellIs" dxfId="28" priority="26" operator="greaterThan">
      <formula>0</formula>
    </cfRule>
  </conditionalFormatting>
  <conditionalFormatting sqref="K68:K73">
    <cfRule type="cellIs" dxfId="27" priority="23" operator="lessThan">
      <formula>0</formula>
    </cfRule>
    <cfRule type="cellIs" dxfId="26" priority="24" operator="greaterThan">
      <formula>0</formula>
    </cfRule>
  </conditionalFormatting>
  <conditionalFormatting sqref="K75">
    <cfRule type="cellIs" dxfId="25" priority="159" operator="lessThan">
      <formula>0</formula>
    </cfRule>
    <cfRule type="cellIs" dxfId="24" priority="160" operator="greaterThan">
      <formula>0</formula>
    </cfRule>
  </conditionalFormatting>
  <conditionalFormatting sqref="W28:W33">
    <cfRule type="cellIs" dxfId="23" priority="19" operator="lessThan">
      <formula>0</formula>
    </cfRule>
    <cfRule type="cellIs" dxfId="22" priority="20" operator="greaterThan">
      <formula>0</formula>
    </cfRule>
  </conditionalFormatting>
  <conditionalFormatting sqref="W68:W73">
    <cfRule type="cellIs" dxfId="21" priority="17" operator="lessThan">
      <formula>0</formula>
    </cfRule>
    <cfRule type="cellIs" dxfId="20" priority="18" operator="greaterThan">
      <formula>0</formula>
    </cfRule>
  </conditionalFormatting>
  <conditionalFormatting sqref="W75">
    <cfRule type="cellIs" dxfId="19" priority="21" operator="lessThan">
      <formula>0</formula>
    </cfRule>
    <cfRule type="cellIs" dxfId="18" priority="22" operator="greaterThan">
      <formula>0</formula>
    </cfRule>
  </conditionalFormatting>
  <conditionalFormatting sqref="AI28:AI33">
    <cfRule type="cellIs" dxfId="17" priority="13" operator="lessThan">
      <formula>0</formula>
    </cfRule>
    <cfRule type="cellIs" dxfId="16" priority="14" operator="greaterThan">
      <formula>0</formula>
    </cfRule>
  </conditionalFormatting>
  <conditionalFormatting sqref="AI68:AI73">
    <cfRule type="cellIs" dxfId="15" priority="11" operator="lessThan">
      <formula>0</formula>
    </cfRule>
    <cfRule type="cellIs" dxfId="14" priority="12" operator="greaterThan">
      <formula>0</formula>
    </cfRule>
  </conditionalFormatting>
  <conditionalFormatting sqref="AI75">
    <cfRule type="cellIs" dxfId="13" priority="15" operator="lessThan">
      <formula>0</formula>
    </cfRule>
    <cfRule type="cellIs" dxfId="12" priority="16" operator="greaterThan">
      <formula>0</formula>
    </cfRule>
  </conditionalFormatting>
  <conditionalFormatting sqref="AU28:AU33">
    <cfRule type="cellIs" dxfId="11" priority="7" operator="lessThan">
      <formula>0</formula>
    </cfRule>
    <cfRule type="cellIs" dxfId="10" priority="8" operator="greaterThan">
      <formula>0</formula>
    </cfRule>
  </conditionalFormatting>
  <conditionalFormatting sqref="AU68:AU73">
    <cfRule type="cellIs" dxfId="9" priority="5" operator="lessThan">
      <formula>0</formula>
    </cfRule>
    <cfRule type="cellIs" dxfId="8" priority="6" operator="greaterThan">
      <formula>0</formula>
    </cfRule>
  </conditionalFormatting>
  <conditionalFormatting sqref="AU75">
    <cfRule type="cellIs" dxfId="7" priority="9" operator="lessThan">
      <formula>0</formula>
    </cfRule>
    <cfRule type="cellIs" dxfId="6" priority="10" operator="greaterThan">
      <formula>0</formula>
    </cfRule>
  </conditionalFormatting>
  <conditionalFormatting sqref="BA28:BA33">
    <cfRule type="cellIs" dxfId="5" priority="3" operator="lessThan">
      <formula>0</formula>
    </cfRule>
    <cfRule type="cellIs" dxfId="4" priority="4" operator="greaterThan">
      <formula>0</formula>
    </cfRule>
  </conditionalFormatting>
  <conditionalFormatting sqref="BA68:BA73">
    <cfRule type="cellIs" dxfId="3" priority="1" operator="lessThan">
      <formula>0</formula>
    </cfRule>
    <cfRule type="cellIs" dxfId="2" priority="2" operator="greaterThan">
      <formula>0</formula>
    </cfRule>
  </conditionalFormatting>
  <conditionalFormatting sqref="BA75">
    <cfRule type="cellIs" dxfId="1" priority="55" operator="lessThan">
      <formula>0</formula>
    </cfRule>
    <cfRule type="cellIs" dxfId="0" priority="56" operator="greaterThan">
      <formula>0</formula>
    </cfRule>
  </conditionalFormatting>
  <hyperlinks>
    <hyperlink ref="BG1" r:id="rId1" display="https://www.smartsheet.com/?trp=8539&amp;lx=evuPAIpWo3g7Gy4DYUPbsw&amp;lpa=top-pm-excel-project-tracker&amp;utm_source=integrated+content&amp;utm_campaign=top+project+management+excel+templates&amp;utm_medium=project+tracker+excel+template" xr:uid="{00000000-0004-0000-0000-000001000000}"/>
  </hyperlinks>
  <pageMargins left="0.25" right="0.25" top="0.75" bottom="0.75" header="0.3" footer="0.3"/>
  <pageSetup paperSize="17" scale="2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A1D8-0359-4493-A3D8-6C17190A16B1}">
  <sheetPr>
    <tabColor theme="1" tint="0.34998626667073579"/>
  </sheetPr>
  <dimension ref="B2"/>
  <sheetViews>
    <sheetView showGridLines="0" workbookViewId="0">
      <selection activeCell="B44" sqref="B44"/>
    </sheetView>
  </sheetViews>
  <sheetFormatPr defaultRowHeight="12.75" x14ac:dyDescent="0.2"/>
  <cols>
    <col min="1" max="1" width="3.7109375" customWidth="1"/>
    <col min="2" max="2" width="88.140625" customWidth="1"/>
  </cols>
  <sheetData>
    <row r="2" spans="2:2" s="147" customFormat="1" ht="105" customHeight="1" x14ac:dyDescent="0.25">
      <c r="B2" s="148"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EXAMPLE - Marketing Budget</vt:lpstr>
      <vt:lpstr>BLANK - Marketing Budget</vt:lpstr>
      <vt:lpstr>- Disclaimer -</vt:lpstr>
      <vt:lpstr>'EXAMPLE - Marketing Budget'!Leads</vt:lpstr>
      <vt:lpstr>Leads</vt:lpstr>
      <vt:lpstr>'BLANK - Marketing Budget'!Print_Area</vt:lpstr>
      <vt:lpstr>'EXAMPLE - Marketing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2025-06-30T22:41:42Z</cp:lastPrinted>
  <dcterms:created xsi:type="dcterms:W3CDTF">2025-06-30T02:01:39Z</dcterms:created>
  <dcterms:modified xsi:type="dcterms:W3CDTF">2025-07-31T19:53:17Z</dcterms:modified>
</cp:coreProperties>
</file>