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Updated Calendar Template - IC-4-Week-Project-Calendar-Template/"/>
    </mc:Choice>
  </mc:AlternateContent>
  <xr:revisionPtr revIDLastSave="0" documentId="13_ncr:1_{DEE9D758-D361-294D-AC66-1D678713B79B}" xr6:coauthVersionLast="47" xr6:coauthVersionMax="47" xr10:uidLastSave="{00000000-0000-0000-0000-000000000000}"/>
  <bookViews>
    <workbookView xWindow="0" yWindow="500" windowWidth="19480" windowHeight="16320" tabRatio="500" xr2:uid="{00000000-000D-0000-FFFF-FFFF00000000}"/>
  </bookViews>
  <sheets>
    <sheet name="4 Week Project Calendar" sheetId="1" r:id="rId1"/>
    <sheet name="BLANK - 4 Week Project Calendar" sheetId="8" r:id="rId2"/>
    <sheet name="- Disclaimer -" sheetId="2" r:id="rId3"/>
  </sheets>
  <definedNames>
    <definedName name="_xlnm.Print_Area" localSheetId="0">'4 Week Project Calendar'!$B$2:$AI$25</definedName>
    <definedName name="_xlnm.Print_Area" localSheetId="1">'BLANK - 4 Week Project Calendar'!$B$1:$AI$24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8" l="1"/>
  <c r="F23" i="8"/>
  <c r="F22" i="8"/>
  <c r="F21" i="8"/>
  <c r="F20" i="8"/>
  <c r="F19" i="8"/>
  <c r="F18" i="8"/>
  <c r="F17" i="8"/>
  <c r="F16" i="8"/>
  <c r="F15" i="8"/>
  <c r="F14" i="8"/>
  <c r="F13" i="8"/>
  <c r="F12" i="8"/>
  <c r="F11" i="8"/>
  <c r="F10" i="8"/>
  <c r="F9" i="8"/>
  <c r="F8" i="8"/>
  <c r="F7" i="8"/>
  <c r="F6" i="8"/>
  <c r="AI5" i="8"/>
  <c r="AH5" i="8"/>
  <c r="AG5" i="8"/>
  <c r="AF5" i="8"/>
  <c r="AE5" i="8"/>
  <c r="AD5" i="8"/>
  <c r="AC5" i="8"/>
  <c r="AB5" i="8"/>
  <c r="AA5" i="8"/>
  <c r="Z5" i="8"/>
  <c r="Y5" i="8"/>
  <c r="X5" i="8"/>
  <c r="W5" i="8"/>
  <c r="V5" i="8"/>
  <c r="U5" i="8"/>
  <c r="T5" i="8"/>
  <c r="S5" i="8"/>
  <c r="R5" i="8"/>
  <c r="Q5" i="8"/>
  <c r="P5" i="8"/>
  <c r="O5" i="8"/>
  <c r="N5" i="8"/>
  <c r="M5" i="8"/>
  <c r="L5" i="8"/>
  <c r="K5" i="8"/>
  <c r="J5" i="8"/>
  <c r="I5" i="8"/>
  <c r="H5" i="8"/>
  <c r="AI4" i="8"/>
  <c r="AH4" i="8"/>
  <c r="AG4" i="8"/>
  <c r="AF4" i="8"/>
  <c r="AE4" i="8"/>
  <c r="AD4" i="8"/>
  <c r="AC4" i="8"/>
  <c r="AB4" i="8"/>
  <c r="AA4" i="8"/>
  <c r="Z4" i="8"/>
  <c r="Y4" i="8"/>
  <c r="X4" i="8"/>
  <c r="W4" i="8"/>
  <c r="V4" i="8"/>
  <c r="U4" i="8"/>
  <c r="T4" i="8"/>
  <c r="S4" i="8"/>
  <c r="R4" i="8"/>
  <c r="Q4" i="8"/>
  <c r="P4" i="8"/>
  <c r="O4" i="8"/>
  <c r="N4" i="8"/>
  <c r="M4" i="8"/>
  <c r="L4" i="8"/>
  <c r="K4" i="8"/>
  <c r="J4" i="8"/>
  <c r="I4" i="8"/>
  <c r="H4" i="8"/>
  <c r="AC3" i="8"/>
  <c r="V3" i="8"/>
  <c r="O3" i="8"/>
  <c r="H3" i="8"/>
  <c r="AI6" i="1" l="1"/>
  <c r="AH6" i="1"/>
  <c r="AG6" i="1"/>
  <c r="AF6" i="1"/>
  <c r="AE6" i="1"/>
  <c r="AD6" i="1"/>
  <c r="AC6" i="1"/>
  <c r="AB6" i="1"/>
  <c r="AA6" i="1"/>
  <c r="Z6" i="1"/>
  <c r="Y6" i="1"/>
  <c r="X6" i="1"/>
  <c r="W6" i="1"/>
  <c r="V6" i="1"/>
  <c r="U6" i="1"/>
  <c r="AI5" i="1"/>
  <c r="AH5" i="1"/>
  <c r="AG5" i="1"/>
  <c r="AF5" i="1"/>
  <c r="AE5" i="1"/>
  <c r="AD5" i="1"/>
  <c r="AC5" i="1"/>
  <c r="AB5" i="1"/>
  <c r="AA5" i="1"/>
  <c r="Z5" i="1"/>
  <c r="Y5" i="1"/>
  <c r="X5" i="1"/>
  <c r="V5" i="1"/>
  <c r="W5" i="1"/>
  <c r="U5" i="1"/>
  <c r="AC4" i="1"/>
  <c r="V4" i="1"/>
  <c r="O4" i="1"/>
  <c r="T6" i="1"/>
  <c r="S6" i="1"/>
  <c r="R6" i="1"/>
  <c r="Q6" i="1"/>
  <c r="P6" i="1"/>
  <c r="O6" i="1"/>
  <c r="N6" i="1"/>
  <c r="T5" i="1"/>
  <c r="S5" i="1"/>
  <c r="R5" i="1"/>
  <c r="Q5" i="1"/>
  <c r="P5" i="1"/>
  <c r="O5" i="1"/>
  <c r="F8" i="1" l="1"/>
  <c r="F9" i="1"/>
  <c r="F10" i="1"/>
  <c r="F11" i="1"/>
  <c r="F12" i="1"/>
  <c r="F13" i="1"/>
  <c r="F14" i="1"/>
  <c r="F15" i="1"/>
  <c r="F16" i="1"/>
  <c r="F17" i="1"/>
  <c r="F18" i="1"/>
  <c r="F19" i="1"/>
  <c r="F20" i="1"/>
  <c r="F21" i="1"/>
  <c r="F22" i="1"/>
  <c r="F23" i="1"/>
  <c r="F24" i="1"/>
  <c r="F25" i="1"/>
  <c r="F7" i="1"/>
  <c r="N5" i="1"/>
  <c r="M5" i="1"/>
  <c r="M6" i="1"/>
  <c r="L5" i="1"/>
  <c r="L6" i="1"/>
  <c r="K5" i="1"/>
  <c r="K6" i="1"/>
  <c r="J5" i="1"/>
  <c r="I5" i="1"/>
  <c r="I6" i="1"/>
  <c r="H5" i="1"/>
  <c r="H4" i="1"/>
  <c r="J6" i="1"/>
  <c r="H6" i="1"/>
</calcChain>
</file>

<file path=xl/sharedStrings.xml><?xml version="1.0" encoding="utf-8"?>
<sst xmlns="http://schemas.openxmlformats.org/spreadsheetml/2006/main" count="60" uniqueCount="32">
  <si>
    <t>TASK NAME</t>
  </si>
  <si>
    <t>STATUS</t>
  </si>
  <si>
    <t>START DATE</t>
  </si>
  <si>
    <t>END DATE</t>
  </si>
  <si>
    <t>ASSIGNED TO</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</si>
  <si>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</si>
  <si>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</si>
  <si>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</si>
  <si>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</si>
  <si>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</si>
  <si>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Subtask 1.1</t>
  </si>
  <si>
    <t>Subtask 2.1</t>
  </si>
  <si>
    <t>In Progress</t>
  </si>
  <si>
    <r>
      <t>DURATION</t>
    </r>
    <r>
      <rPr>
        <sz val="9"/>
        <color theme="0"/>
        <rFont val="Century Gothic"/>
        <family val="1"/>
      </rPr>
      <t xml:space="preserve"> in days</t>
    </r>
  </si>
  <si>
    <t>On Hold</t>
  </si>
  <si>
    <t>Not Started</t>
  </si>
  <si>
    <t>WEEK BEGINNING</t>
  </si>
  <si>
    <t xml:space="preserve">&lt;–– Enter Week Start Date; chart days and dates will populate automatically, to right. </t>
  </si>
  <si>
    <r>
      <t xml:space="preserve">Wk </t>
    </r>
    <r>
      <rPr>
        <sz val="16"/>
        <color theme="1"/>
        <rFont val="Century Gothic"/>
        <family val="1"/>
      </rPr>
      <t>1</t>
    </r>
  </si>
  <si>
    <r>
      <t xml:space="preserve">Wk </t>
    </r>
    <r>
      <rPr>
        <sz val="16"/>
        <color theme="1"/>
        <rFont val="Century Gothic"/>
        <family val="1"/>
      </rPr>
      <t>2</t>
    </r>
  </si>
  <si>
    <r>
      <t xml:space="preserve">Wk </t>
    </r>
    <r>
      <rPr>
        <sz val="16"/>
        <color theme="1"/>
        <rFont val="Century Gothic"/>
        <family val="1"/>
      </rPr>
      <t>3</t>
    </r>
  </si>
  <si>
    <r>
      <t xml:space="preserve">Wk </t>
    </r>
    <r>
      <rPr>
        <sz val="16"/>
        <color theme="1"/>
        <rFont val="Century Gothic"/>
        <family val="1"/>
      </rPr>
      <t>4</t>
    </r>
  </si>
  <si>
    <t>Task 3</t>
  </si>
  <si>
    <t>Task 4</t>
  </si>
  <si>
    <t>Task 5</t>
  </si>
  <si>
    <t>Task 6</t>
  </si>
  <si>
    <t>Task 7</t>
  </si>
  <si>
    <t>Task 8</t>
  </si>
  <si>
    <t>4 WEEK PROJECT TIMELINE TEMPLATE</t>
  </si>
  <si>
    <t>STATUS KEY</t>
  </si>
  <si>
    <t>Overdue</t>
  </si>
  <si>
    <t>4-WEEK 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</si>
</sst>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F800]dddd\,\ mmmm\ dd\,\ yyyy"/>
    <numFmt numFmtId="166"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16"/>
      <color theme="1"/>
      <name val="Century Gothic"/>
      <family val="1"/>
    </font>
    <font>
      <b/>
      <sz val="20"/>
      <color theme="1" tint="0.34998626667073579"/>
      <name val="Century Gothic"/>
      <family val="1"/>
    </font>
    <font>
      <b/>
      <u/>
      <sz val="22"/>
      <color theme="0"/>
      <name val="Century Gothic"/>
      <family val="1"/>
    </font>
  </fonts>
  <fills count="17">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03C15A"/>
        <bgColor indexed="64"/>
      </patternFill>
    </fill>
    <fill>
      <patternFill patternType="solid">
        <fgColor rgb="FF92D050"/>
        <bgColor indexed="64"/>
      </patternFill>
    </fill>
    <fill>
      <patternFill patternType="solid">
        <fgColor theme="0" tint="-0.499984740745262"/>
        <bgColor indexed="64"/>
      </patternFill>
    </fill>
    <fill>
      <patternFill patternType="solid">
        <fgColor theme="7" tint="0.39997558519241921"/>
        <bgColor indexed="64"/>
      </patternFill>
    </fill>
    <fill>
      <patternFill patternType="solid">
        <fgColor rgb="FF00B050"/>
        <bgColor indexed="64"/>
      </patternFill>
    </fill>
  </fills>
  <borders count="1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hair">
        <color theme="0" tint="-0.14999847407452621"/>
      </right>
      <top style="thin">
        <color theme="0" tint="-0.249977111117893"/>
      </top>
      <bottom style="thin">
        <color theme="0" tint="-0.249977111117893"/>
      </bottom>
      <diagonal/>
    </border>
    <border>
      <left/>
      <right style="medium">
        <color theme="0" tint="-0.249977111117893"/>
      </right>
      <top style="thin">
        <color theme="0" tint="-0.14999847407452621"/>
      </top>
      <bottom style="thin">
        <color theme="0" tint="-0.14999847407452621"/>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14999847407452621"/>
      </left>
      <right style="medium">
        <color theme="0" tint="-0.249977111117893"/>
      </right>
      <top style="medium">
        <color theme="0" tint="-0.249977111117893"/>
      </top>
      <bottom style="thin">
        <color theme="0" tint="-0.14999847407452621"/>
      </bottom>
      <diagonal/>
    </border>
    <border>
      <left style="thin">
        <color theme="0" tint="-0.14999847407452621"/>
      </left>
      <right/>
      <top style="medium">
        <color theme="0" tint="-0.249977111117893"/>
      </top>
      <bottom style="thin">
        <color theme="0" tint="-0.14999847407452621"/>
      </bottom>
      <diagonal/>
    </border>
    <border>
      <left/>
      <right/>
      <top style="medium">
        <color theme="0" tint="-0.249977111117893"/>
      </top>
      <bottom style="thin">
        <color theme="0" tint="-0.14999847407452621"/>
      </bottom>
      <diagonal/>
    </border>
    <border>
      <left/>
      <right style="double">
        <color theme="0" tint="-0.249977111117893"/>
      </right>
      <top/>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2" borderId="0" xfId="0" applyFont="1" applyFill="1" applyAlignment="1">
      <alignment horizontal="left" vertical="center"/>
    </xf>
    <xf numFmtId="0" fontId="4" fillId="2" borderId="4" xfId="0" applyFont="1" applyFill="1" applyBorder="1" applyAlignment="1">
      <alignment horizontal="center" vertical="center" wrapText="1"/>
    </xf>
    <xf numFmtId="0" fontId="4" fillId="2" borderId="0" xfId="0" applyFont="1" applyFill="1" applyAlignment="1">
      <alignment vertical="center" wrapText="1"/>
    </xf>
    <xf numFmtId="0" fontId="6" fillId="7" borderId="3" xfId="0" applyFont="1" applyFill="1" applyBorder="1" applyAlignment="1">
      <alignment horizontal="left" vertical="center" wrapText="1" indent="1"/>
    </xf>
    <xf numFmtId="0" fontId="10" fillId="2" borderId="0" xfId="0" applyFont="1" applyFill="1" applyAlignment="1">
      <alignment horizontal="left" vertical="center"/>
    </xf>
    <xf numFmtId="0" fontId="11" fillId="2" borderId="0" xfId="0" applyFont="1" applyFill="1" applyAlignment="1">
      <alignment horizontal="left" vertical="center" indent="1"/>
    </xf>
    <xf numFmtId="165" fontId="4" fillId="9" borderId="5" xfId="0" applyNumberFormat="1" applyFont="1" applyFill="1" applyBorder="1" applyAlignment="1">
      <alignment horizontal="left" vertical="center" wrapText="1" indent="1"/>
    </xf>
    <xf numFmtId="0" fontId="4" fillId="3" borderId="4" xfId="0" applyFont="1" applyFill="1" applyBorder="1" applyAlignment="1">
      <alignment horizontal="center" vertical="center" wrapText="1"/>
    </xf>
    <xf numFmtId="0" fontId="4" fillId="6" borderId="4"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10" fillId="9" borderId="6"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4" fillId="11" borderId="9" xfId="0" applyFont="1" applyFill="1" applyBorder="1" applyAlignment="1">
      <alignment horizontal="center" vertical="center" wrapText="1"/>
    </xf>
    <xf numFmtId="0" fontId="4" fillId="11" borderId="7"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4" fillId="14" borderId="9" xfId="0" applyFont="1" applyFill="1" applyBorder="1" applyAlignment="1">
      <alignment horizontal="center" vertical="center" wrapText="1"/>
    </xf>
    <xf numFmtId="165" fontId="4" fillId="6" borderId="11" xfId="0" applyNumberFormat="1" applyFont="1" applyFill="1" applyBorder="1" applyAlignment="1">
      <alignment horizontal="center" vertical="center" wrapText="1"/>
    </xf>
    <xf numFmtId="0" fontId="4" fillId="6" borderId="11" xfId="0" applyFont="1" applyFill="1" applyBorder="1" applyAlignment="1">
      <alignment horizontal="center" vertical="center" wrapText="1"/>
    </xf>
    <xf numFmtId="0" fontId="4" fillId="10" borderId="11" xfId="0" applyFont="1" applyFill="1" applyBorder="1" applyAlignment="1">
      <alignment horizontal="center" vertical="center" wrapText="1"/>
    </xf>
    <xf numFmtId="0" fontId="4" fillId="10" borderId="10" xfId="0" applyFont="1" applyFill="1" applyBorder="1" applyAlignment="1">
      <alignment horizontal="center" vertical="center" wrapText="1"/>
    </xf>
    <xf numFmtId="165" fontId="10" fillId="5" borderId="6" xfId="0" applyNumberFormat="1" applyFont="1" applyFill="1" applyBorder="1" applyAlignment="1">
      <alignment horizontal="center" vertical="center" wrapText="1"/>
    </xf>
    <xf numFmtId="165" fontId="10" fillId="5" borderId="8" xfId="0" applyNumberFormat="1" applyFont="1" applyFill="1" applyBorder="1" applyAlignment="1">
      <alignment horizontal="center" vertical="center" wrapText="1"/>
    </xf>
    <xf numFmtId="165" fontId="4" fillId="6" borderId="12" xfId="0" applyNumberFormat="1" applyFont="1" applyFill="1" applyBorder="1" applyAlignment="1">
      <alignment horizontal="center" vertical="center" wrapText="1"/>
    </xf>
    <xf numFmtId="0" fontId="4" fillId="2" borderId="13" xfId="0" applyFont="1" applyFill="1" applyBorder="1" applyAlignment="1">
      <alignment horizontal="left" vertical="center" wrapText="1" indent="1"/>
    </xf>
    <xf numFmtId="0" fontId="6" fillId="7" borderId="14" xfId="0" applyFont="1" applyFill="1" applyBorder="1" applyAlignment="1">
      <alignment horizontal="left" vertical="center" wrapText="1" indent="1"/>
    </xf>
    <xf numFmtId="0" fontId="4" fillId="2" borderId="14" xfId="0" applyFont="1" applyFill="1" applyBorder="1" applyAlignment="1">
      <alignment horizontal="left" vertical="center" wrapText="1" indent="1"/>
    </xf>
    <xf numFmtId="0" fontId="5" fillId="2" borderId="14" xfId="0" applyFont="1" applyFill="1" applyBorder="1" applyAlignment="1">
      <alignment horizontal="left" vertical="center" wrapText="1" indent="1" readingOrder="1"/>
    </xf>
    <xf numFmtId="0" fontId="4" fillId="0" borderId="14" xfId="0" applyFont="1" applyBorder="1" applyAlignment="1">
      <alignment horizontal="left" vertical="center" wrapText="1" indent="1"/>
    </xf>
    <xf numFmtId="0" fontId="4" fillId="15" borderId="1" xfId="0" applyFont="1" applyFill="1" applyBorder="1" applyAlignment="1">
      <alignment horizontal="left" vertical="center" wrapText="1" indent="1"/>
    </xf>
    <xf numFmtId="0" fontId="0" fillId="0" borderId="0" xfId="0" applyAlignment="1">
      <alignment horizontal="left" vertical="center" indent="1"/>
    </xf>
    <xf numFmtId="0" fontId="13" fillId="2" borderId="0" xfId="0" applyFont="1" applyFill="1" applyAlignment="1">
      <alignment vertical="center"/>
    </xf>
    <xf numFmtId="0" fontId="4" fillId="0" borderId="1" xfId="0" applyFont="1" applyBorder="1" applyAlignment="1">
      <alignment horizontal="left" vertical="center" wrapText="1" indent="2"/>
    </xf>
    <xf numFmtId="0" fontId="4" fillId="16" borderId="7" xfId="0" applyFont="1" applyFill="1" applyBorder="1" applyAlignment="1">
      <alignment horizontal="center" vertical="center" wrapText="1"/>
    </xf>
    <xf numFmtId="0" fontId="4" fillId="16" borderId="4"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166" fontId="4" fillId="5" borderId="1" xfId="0" applyNumberFormat="1" applyFont="1" applyFill="1" applyBorder="1" applyAlignment="1">
      <alignment horizontal="left" vertical="center" wrapText="1" indent="1"/>
    </xf>
    <xf numFmtId="166" fontId="5" fillId="5" borderId="1" xfId="0" applyNumberFormat="1" applyFont="1" applyFill="1" applyBorder="1" applyAlignment="1">
      <alignment horizontal="left" vertical="center" wrapText="1" indent="1" readingOrder="1"/>
    </xf>
    <xf numFmtId="0" fontId="14"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20">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3C15A"/>
        </patternFill>
      </fill>
    </dxf>
    <dxf>
      <fill>
        <patternFill>
          <bgColor theme="0" tint="-0.14996795556505021"/>
        </patternFill>
      </fill>
    </dxf>
    <dxf>
      <fill>
        <patternFill>
          <bgColor theme="7"/>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3C15A"/>
        </patternFill>
      </fill>
    </dxf>
    <dxf>
      <fill>
        <patternFill>
          <bgColor theme="0" tint="-0.14996795556505021"/>
        </patternFill>
      </fill>
    </dxf>
    <dxf>
      <fill>
        <patternFill>
          <bgColor theme="7"/>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279400</xdr:colOff>
      <xdr:row>0</xdr:row>
      <xdr:rowOff>2501900</xdr:rowOff>
    </xdr:to>
    <xdr:pic>
      <xdr:nvPicPr>
        <xdr:cNvPr id="3" name="Picture 2">
          <a:hlinkClick xmlns:r="http://schemas.openxmlformats.org/officeDocument/2006/relationships" r:id="rId1"/>
          <a:extLst>
            <a:ext uri="{FF2B5EF4-FFF2-40B4-BE49-F238E27FC236}">
              <a16:creationId xmlns:a16="http://schemas.microsoft.com/office/drawing/2014/main" id="{CAB56D07-9233-4D43-8F2D-B276BE10E795}"/>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KV1070"/>
  <sheetViews>
    <sheetView showGridLines="0" tabSelected="1" zoomScaleNormal="100" workbookViewId="0">
      <pane ySplit="1" topLeftCell="A2" activePane="bottomLeft" state="frozen"/>
      <selection pane="bottomLeft" activeCell="B27" sqref="B27:N27"/>
    </sheetView>
  </sheetViews>
  <sheetFormatPr baseColWidth="10" defaultColWidth="11" defaultRowHeight="13" x14ac:dyDescent="0.15"/>
  <cols>
    <col min="1" max="1" width="3.33203125" style="7" customWidth="1"/>
    <col min="2" max="2" width="40.83203125" style="7" customWidth="1"/>
    <col min="3" max="3" width="22.83203125" style="7" customWidth="1"/>
    <col min="4" max="5" width="10" style="7" customWidth="1"/>
    <col min="6" max="6" width="10.6640625" style="7" customWidth="1"/>
    <col min="7" max="7" width="12.83203125" style="7" customWidth="1"/>
    <col min="8" max="35" width="5.83203125" style="7" customWidth="1"/>
    <col min="36" max="36" width="3.33203125" style="7" customWidth="1"/>
    <col min="37" max="37" width="12.83203125" style="7" customWidth="1"/>
    <col min="38" max="43" width="11" style="7"/>
    <col min="44" max="44" width="9" style="7" customWidth="1"/>
    <col min="45" max="16384" width="11" style="7"/>
  </cols>
  <sheetData>
    <row r="1" spans="1:284" customFormat="1" ht="200" customHeight="1" x14ac:dyDescent="0.2">
      <c r="B1" s="54"/>
      <c r="C1" s="54"/>
      <c r="D1" s="54"/>
      <c r="E1" s="54"/>
      <c r="F1" s="54"/>
    </row>
    <row r="2" spans="1:284" s="11" customFormat="1" ht="42" customHeight="1" x14ac:dyDescent="0.2">
      <c r="B2" s="55" t="s">
        <v>31</v>
      </c>
    </row>
    <row r="3" spans="1:284" s="9" customFormat="1" ht="22" customHeight="1" x14ac:dyDescent="0.15">
      <c r="A3" s="8"/>
      <c r="B3" s="19"/>
      <c r="C3" s="10"/>
      <c r="D3" s="10"/>
      <c r="E3" s="10"/>
      <c r="F3" s="10"/>
      <c r="G3" s="10"/>
      <c r="H3" s="21" t="s">
        <v>18</v>
      </c>
      <c r="I3" s="17"/>
      <c r="J3" s="17"/>
      <c r="K3" s="17"/>
      <c r="L3" s="17"/>
      <c r="M3" s="17"/>
      <c r="N3" s="17"/>
      <c r="O3" s="21" t="s">
        <v>19</v>
      </c>
      <c r="P3" s="17"/>
      <c r="Q3" s="17"/>
      <c r="R3" s="17"/>
      <c r="S3" s="17"/>
      <c r="T3" s="17"/>
      <c r="U3" s="17"/>
      <c r="V3" s="21" t="s">
        <v>20</v>
      </c>
      <c r="W3" s="17"/>
      <c r="X3" s="17"/>
      <c r="Y3" s="17"/>
      <c r="Z3" s="17"/>
      <c r="AA3" s="17"/>
      <c r="AB3" s="17"/>
      <c r="AC3" s="21" t="s">
        <v>21</v>
      </c>
      <c r="AD3" s="17"/>
      <c r="AE3" s="17"/>
      <c r="AF3" s="17"/>
      <c r="AG3" s="17"/>
      <c r="AH3" s="17"/>
      <c r="AI3" s="17"/>
      <c r="AJ3" s="8"/>
      <c r="AK3" s="1"/>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2" customHeight="1" thickBot="1" x14ac:dyDescent="0.2">
      <c r="A4" s="8"/>
      <c r="B4" s="19" t="s">
        <v>16</v>
      </c>
      <c r="C4" s="10"/>
      <c r="D4" s="10"/>
      <c r="E4" s="10"/>
      <c r="F4" s="10"/>
      <c r="G4" s="10"/>
      <c r="H4" s="21" t="str">
        <f>TEXT(B5,"mmmm")</f>
        <v>May</v>
      </c>
      <c r="I4" s="17"/>
      <c r="J4" s="17"/>
      <c r="K4" s="17"/>
      <c r="L4" s="17"/>
      <c r="M4" s="17"/>
      <c r="N4" s="17"/>
      <c r="O4" s="21" t="str">
        <f>TEXT(B5+7,"mmmm")</f>
        <v>May</v>
      </c>
      <c r="P4" s="17"/>
      <c r="Q4" s="17"/>
      <c r="R4" s="17"/>
      <c r="S4" s="17"/>
      <c r="T4" s="17"/>
      <c r="U4" s="17"/>
      <c r="V4" s="21" t="str">
        <f>TEXT(B5+14,"mmmm")</f>
        <v>May</v>
      </c>
      <c r="W4" s="17"/>
      <c r="X4" s="17"/>
      <c r="Y4" s="17"/>
      <c r="Z4" s="17"/>
      <c r="AA4" s="17"/>
      <c r="AB4" s="17"/>
      <c r="AC4" s="21" t="str">
        <f>TEXT(B5+21,"mmmm")</f>
        <v>May</v>
      </c>
      <c r="AD4" s="17"/>
      <c r="AE4" s="17"/>
      <c r="AF4" s="17"/>
      <c r="AG4" s="17"/>
      <c r="AH4" s="17"/>
      <c r="AI4" s="17"/>
      <c r="AJ4" s="8"/>
      <c r="AK4" s="1"/>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9" customFormat="1" ht="25" customHeight="1" x14ac:dyDescent="0.15">
      <c r="A5" s="8"/>
      <c r="B5" s="23">
        <v>49436</v>
      </c>
      <c r="C5" s="22" t="s">
        <v>17</v>
      </c>
      <c r="D5" s="10"/>
      <c r="E5" s="10"/>
      <c r="F5" s="10"/>
      <c r="G5" s="48"/>
      <c r="H5" s="47" t="str">
        <f>TEXT(B5,"ddd")</f>
        <v>Mon</v>
      </c>
      <c r="I5" s="42" t="str">
        <f>TEXT(B5+1,"ddd")</f>
        <v>Tue</v>
      </c>
      <c r="J5" s="42" t="str">
        <f>TEXT(B5+2,"ddd")</f>
        <v>Wed</v>
      </c>
      <c r="K5" s="42" t="str">
        <f>TEXT(B5+3,"ddd")</f>
        <v>Thu</v>
      </c>
      <c r="L5" s="42" t="str">
        <f>TEXT(B5+4,"ddd")</f>
        <v>Fri</v>
      </c>
      <c r="M5" s="43" t="str">
        <f>TEXT(B5+5,"ddd")</f>
        <v>Sat</v>
      </c>
      <c r="N5" s="44" t="str">
        <f>TEXT(B5+6,"ddd")</f>
        <v>Sun</v>
      </c>
      <c r="O5" s="42" t="str">
        <f>TEXT(B5+7,"ddd")</f>
        <v>Mon</v>
      </c>
      <c r="P5" s="42" t="str">
        <f>TEXT(B5+8,"ddd")</f>
        <v>Tue</v>
      </c>
      <c r="Q5" s="42" t="str">
        <f>TEXT(B5+9,"ddd")</f>
        <v>Wed</v>
      </c>
      <c r="R5" s="42" t="str">
        <f>TEXT(B5+10,"ddd")</f>
        <v>Thu</v>
      </c>
      <c r="S5" s="42" t="str">
        <f>TEXT(B5+11,"ddd")</f>
        <v>Fri</v>
      </c>
      <c r="T5" s="43" t="str">
        <f>TEXT(B5+12,"ddd")</f>
        <v>Sat</v>
      </c>
      <c r="U5" s="44" t="str">
        <f>TEXT(B5+13,"ddd")</f>
        <v>Sun</v>
      </c>
      <c r="V5" s="41" t="str">
        <f>TEXT(B5+14,"ddd")</f>
        <v>Mon</v>
      </c>
      <c r="W5" s="42" t="str">
        <f>TEXT(B5+15,"ddd")</f>
        <v>Tue</v>
      </c>
      <c r="X5" s="42" t="str">
        <f>TEXT(B5+16,"ddd")</f>
        <v>Wed</v>
      </c>
      <c r="Y5" s="42" t="str">
        <f>TEXT(B5+17,"ddd")</f>
        <v>Thu</v>
      </c>
      <c r="Z5" s="42" t="str">
        <f>TEXT(B5+18,"ddd")</f>
        <v>Fri</v>
      </c>
      <c r="AA5" s="43" t="str">
        <f>TEXT(B5+19,"ddd")</f>
        <v>Sat</v>
      </c>
      <c r="AB5" s="44" t="str">
        <f>TEXT(B5+20,"ddd")</f>
        <v>Sun</v>
      </c>
      <c r="AC5" s="42" t="str">
        <f>TEXT(B5+21,"ddd")</f>
        <v>Mon</v>
      </c>
      <c r="AD5" s="42" t="str">
        <f>TEXT(B5+22,"ddd")</f>
        <v>Tue</v>
      </c>
      <c r="AE5" s="42" t="str">
        <f>TEXT(B5+23,"ddd")</f>
        <v>Wed</v>
      </c>
      <c r="AF5" s="42" t="str">
        <f>TEXT(B5+24,"ddd")</f>
        <v>Thu</v>
      </c>
      <c r="AG5" s="42" t="str">
        <f>TEXT(B5+25,"ddd")</f>
        <v>Fri</v>
      </c>
      <c r="AH5" s="43" t="str">
        <f>TEXT(B5+26,"ddd")</f>
        <v>Sat</v>
      </c>
      <c r="AI5" s="44" t="str">
        <f>TEXT(B5+27,"ddd")</f>
        <v>Sun</v>
      </c>
      <c r="AJ5" s="8"/>
      <c r="AK5" s="1"/>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row>
    <row r="6" spans="1:284" s="11" customFormat="1" ht="35" customHeight="1" x14ac:dyDescent="0.2">
      <c r="A6" s="10"/>
      <c r="B6" s="20" t="s">
        <v>0</v>
      </c>
      <c r="C6" s="16" t="s">
        <v>4</v>
      </c>
      <c r="D6" s="15" t="s">
        <v>2</v>
      </c>
      <c r="E6" s="15" t="s">
        <v>3</v>
      </c>
      <c r="F6" s="14" t="s">
        <v>13</v>
      </c>
      <c r="G6" s="49" t="s">
        <v>1</v>
      </c>
      <c r="H6" s="27" t="str">
        <f>TEXT(B5,"dd")</f>
        <v>07</v>
      </c>
      <c r="I6" s="27" t="str">
        <f>TEXT(B5+1,"dd")</f>
        <v>08</v>
      </c>
      <c r="J6" s="27" t="str">
        <f>TEXT(B5+2,"dd")</f>
        <v>09</v>
      </c>
      <c r="K6" s="27" t="str">
        <f>TEXT(B5+3,"dd")</f>
        <v>10</v>
      </c>
      <c r="L6" s="27" t="str">
        <f>TEXT(B5+4,"dd")</f>
        <v>11</v>
      </c>
      <c r="M6" s="45" t="str">
        <f>TEXT(B5+5,"dd")</f>
        <v>12</v>
      </c>
      <c r="N6" s="46" t="str">
        <f>TEXT(B5+6,"dd")</f>
        <v>13</v>
      </c>
      <c r="O6" s="27" t="str">
        <f>TEXT(B5+7,"dd")</f>
        <v>14</v>
      </c>
      <c r="P6" s="27" t="str">
        <f>TEXT(B5+8,"dd")</f>
        <v>15</v>
      </c>
      <c r="Q6" s="27" t="str">
        <f>TEXT(B5+9,"dd")</f>
        <v>16</v>
      </c>
      <c r="R6" s="27" t="str">
        <f>TEXT(B5+10,"dd")</f>
        <v>17</v>
      </c>
      <c r="S6" s="27" t="str">
        <f>TEXT(B5+11,"dd")</f>
        <v>18</v>
      </c>
      <c r="T6" s="45" t="str">
        <f>TEXT(B5+12,"dd")</f>
        <v>19</v>
      </c>
      <c r="U6" s="46" t="str">
        <f>TEXT(B5+13,"dd")</f>
        <v>20</v>
      </c>
      <c r="V6" s="27" t="str">
        <f>TEXT(B5+14,"dd")</f>
        <v>21</v>
      </c>
      <c r="W6" s="27" t="str">
        <f>TEXT(B5+15,"dd")</f>
        <v>22</v>
      </c>
      <c r="X6" s="27" t="str">
        <f>TEXT(B5+16,"dd")</f>
        <v>23</v>
      </c>
      <c r="Y6" s="27" t="str">
        <f>TEXT(B5+17,"dd")</f>
        <v>24</v>
      </c>
      <c r="Z6" s="27" t="str">
        <f>TEXT(B5+18,"dd")</f>
        <v>25</v>
      </c>
      <c r="AA6" s="45" t="str">
        <f>TEXT(B5+19,"dd")</f>
        <v>26</v>
      </c>
      <c r="AB6" s="46" t="str">
        <f>TEXT(B5+20,"dd")</f>
        <v>27</v>
      </c>
      <c r="AC6" s="27" t="str">
        <f>TEXT(B5+21,"dd")</f>
        <v>28</v>
      </c>
      <c r="AD6" s="27" t="str">
        <f>TEXT(B5+22,"dd")</f>
        <v>29</v>
      </c>
      <c r="AE6" s="27" t="str">
        <f>TEXT(B5+23,"dd")</f>
        <v>30</v>
      </c>
      <c r="AF6" s="27" t="str">
        <f>TEXT(B5+24,"dd")</f>
        <v>31</v>
      </c>
      <c r="AG6" s="27" t="str">
        <f>TEXT(B5+25,"dd")</f>
        <v>01</v>
      </c>
      <c r="AH6" s="45" t="str">
        <f>TEXT(B5+26,"dd")</f>
        <v>02</v>
      </c>
      <c r="AI6" s="46" t="str">
        <f>TEXT(B5+27,"dd")</f>
        <v>03</v>
      </c>
      <c r="AJ6" s="10"/>
      <c r="AK6" s="16" t="s">
        <v>29</v>
      </c>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row>
    <row r="7" spans="1:284" s="9" customFormat="1" ht="35" customHeight="1" x14ac:dyDescent="0.2">
      <c r="A7" s="8"/>
      <c r="B7" s="3" t="s">
        <v>6</v>
      </c>
      <c r="C7" s="2"/>
      <c r="D7" s="62">
        <v>49436</v>
      </c>
      <c r="E7" s="62">
        <v>49437</v>
      </c>
      <c r="F7" s="26">
        <f>IF(D7=0,"",E7-D7+1)</f>
        <v>2</v>
      </c>
      <c r="G7" s="50" t="s">
        <v>7</v>
      </c>
      <c r="H7" s="57"/>
      <c r="I7" s="58"/>
      <c r="J7" s="18"/>
      <c r="K7" s="18"/>
      <c r="L7" s="18"/>
      <c r="M7" s="18"/>
      <c r="N7" s="29"/>
      <c r="O7" s="28"/>
      <c r="P7" s="18"/>
      <c r="Q7" s="18"/>
      <c r="R7" s="18"/>
      <c r="S7" s="18"/>
      <c r="T7" s="18"/>
      <c r="U7" s="29"/>
      <c r="V7" s="18"/>
      <c r="W7" s="18"/>
      <c r="X7" s="18"/>
      <c r="Y7" s="18"/>
      <c r="Z7" s="18"/>
      <c r="AA7" s="18"/>
      <c r="AB7" s="29"/>
      <c r="AC7" s="28"/>
      <c r="AD7" s="18"/>
      <c r="AE7" s="18"/>
      <c r="AF7" s="18"/>
      <c r="AG7" s="18"/>
      <c r="AH7" s="18"/>
      <c r="AI7" s="29"/>
      <c r="AJ7" s="8"/>
      <c r="AK7" s="2" t="s">
        <v>15</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 customHeight="1" x14ac:dyDescent="0.2">
      <c r="A8" s="8"/>
      <c r="B8" s="56" t="s">
        <v>10</v>
      </c>
      <c r="C8" s="4"/>
      <c r="D8" s="63">
        <v>49437</v>
      </c>
      <c r="E8" s="63">
        <v>49437</v>
      </c>
      <c r="F8" s="26">
        <f t="shared" ref="F8:F25" si="0">IF(D8=0,"",E8-D8+1)</f>
        <v>1</v>
      </c>
      <c r="G8" s="51" t="s">
        <v>7</v>
      </c>
      <c r="H8" s="28"/>
      <c r="I8" s="30"/>
      <c r="J8" s="18"/>
      <c r="K8" s="18"/>
      <c r="L8" s="18"/>
      <c r="M8" s="18"/>
      <c r="N8" s="29"/>
      <c r="O8" s="28"/>
      <c r="P8" s="18"/>
      <c r="Q8" s="18"/>
      <c r="R8" s="18"/>
      <c r="S8" s="18"/>
      <c r="T8" s="18"/>
      <c r="U8" s="29"/>
      <c r="V8" s="18"/>
      <c r="W8" s="18"/>
      <c r="X8" s="18"/>
      <c r="Y8" s="18"/>
      <c r="Z8" s="18"/>
      <c r="AA8" s="18"/>
      <c r="AB8" s="29"/>
      <c r="AC8" s="28"/>
      <c r="AD8" s="18"/>
      <c r="AE8" s="18"/>
      <c r="AF8" s="18"/>
      <c r="AG8" s="18"/>
      <c r="AH8" s="18"/>
      <c r="AI8" s="29"/>
      <c r="AJ8" s="8"/>
      <c r="AK8" s="3" t="s">
        <v>12</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 customHeight="1" x14ac:dyDescent="0.2">
      <c r="A9" s="8"/>
      <c r="B9" s="3" t="s">
        <v>8</v>
      </c>
      <c r="C9" s="4"/>
      <c r="D9" s="63">
        <v>49438</v>
      </c>
      <c r="E9" s="63">
        <v>49440</v>
      </c>
      <c r="F9" s="26">
        <f t="shared" si="0"/>
        <v>3</v>
      </c>
      <c r="G9" s="51" t="s">
        <v>30</v>
      </c>
      <c r="H9" s="28"/>
      <c r="I9" s="18"/>
      <c r="J9" s="24"/>
      <c r="K9" s="24"/>
      <c r="L9" s="24"/>
      <c r="M9" s="18"/>
      <c r="N9" s="29"/>
      <c r="O9" s="28"/>
      <c r="P9" s="18"/>
      <c r="Q9" s="18"/>
      <c r="R9" s="18"/>
      <c r="S9" s="18"/>
      <c r="T9" s="18"/>
      <c r="U9" s="29"/>
      <c r="V9" s="18"/>
      <c r="W9" s="18"/>
      <c r="X9" s="18"/>
      <c r="Y9" s="18"/>
      <c r="Z9" s="18"/>
      <c r="AA9" s="18"/>
      <c r="AB9" s="29"/>
      <c r="AC9" s="28"/>
      <c r="AD9" s="18"/>
      <c r="AE9" s="18"/>
      <c r="AF9" s="18"/>
      <c r="AG9" s="18"/>
      <c r="AH9" s="18"/>
      <c r="AI9" s="29"/>
      <c r="AJ9" s="8"/>
      <c r="AK9" s="3" t="s">
        <v>7</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 customHeight="1" x14ac:dyDescent="0.2">
      <c r="A10" s="8"/>
      <c r="B10" s="56" t="s">
        <v>11</v>
      </c>
      <c r="C10" s="12"/>
      <c r="D10" s="63">
        <v>49439</v>
      </c>
      <c r="E10" s="63">
        <v>49440</v>
      </c>
      <c r="F10" s="26">
        <f t="shared" si="0"/>
        <v>2</v>
      </c>
      <c r="G10" s="52" t="s">
        <v>14</v>
      </c>
      <c r="H10" s="28"/>
      <c r="I10" s="18"/>
      <c r="J10" s="18"/>
      <c r="K10" s="25"/>
      <c r="L10" s="25"/>
      <c r="M10" s="18"/>
      <c r="N10" s="29"/>
      <c r="O10" s="28"/>
      <c r="P10" s="18"/>
      <c r="Q10" s="18"/>
      <c r="R10" s="18"/>
      <c r="S10" s="18"/>
      <c r="T10" s="18"/>
      <c r="U10" s="29"/>
      <c r="V10" s="18"/>
      <c r="W10" s="18"/>
      <c r="X10" s="18"/>
      <c r="Y10" s="18"/>
      <c r="Z10" s="18"/>
      <c r="AA10" s="18"/>
      <c r="AB10" s="29"/>
      <c r="AC10" s="28"/>
      <c r="AD10" s="18"/>
      <c r="AE10" s="18"/>
      <c r="AF10" s="18"/>
      <c r="AG10" s="18"/>
      <c r="AH10" s="18"/>
      <c r="AI10" s="29"/>
      <c r="AJ10" s="8"/>
      <c r="AK10" s="12" t="s">
        <v>14</v>
      </c>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 customHeight="1" x14ac:dyDescent="0.2">
      <c r="A11" s="8"/>
      <c r="B11" s="3" t="s">
        <v>22</v>
      </c>
      <c r="C11" s="4"/>
      <c r="D11" s="63">
        <v>49438</v>
      </c>
      <c r="E11" s="63">
        <v>49445</v>
      </c>
      <c r="F11" s="26">
        <f t="shared" si="0"/>
        <v>8</v>
      </c>
      <c r="G11" s="51" t="s">
        <v>12</v>
      </c>
      <c r="H11" s="28"/>
      <c r="I11" s="18"/>
      <c r="J11" s="30"/>
      <c r="K11" s="30"/>
      <c r="L11" s="30"/>
      <c r="M11" s="30"/>
      <c r="N11" s="31"/>
      <c r="O11" s="32"/>
      <c r="P11" s="30"/>
      <c r="Q11" s="30"/>
      <c r="R11" s="18"/>
      <c r="S11" s="18"/>
      <c r="T11" s="18"/>
      <c r="U11" s="29"/>
      <c r="V11" s="18"/>
      <c r="W11" s="18"/>
      <c r="X11" s="18"/>
      <c r="Y11" s="18"/>
      <c r="Z11" s="18"/>
      <c r="AA11" s="18"/>
      <c r="AB11" s="29"/>
      <c r="AC11" s="28"/>
      <c r="AD11" s="18"/>
      <c r="AE11" s="18"/>
      <c r="AF11" s="18"/>
      <c r="AG11" s="18"/>
      <c r="AH11" s="18"/>
      <c r="AI11" s="29"/>
      <c r="AJ11" s="8"/>
      <c r="AK11" s="53" t="s">
        <v>30</v>
      </c>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 customHeight="1" x14ac:dyDescent="0.2">
      <c r="A12" s="8"/>
      <c r="B12" s="3" t="s">
        <v>23</v>
      </c>
      <c r="C12" s="4"/>
      <c r="D12" s="63">
        <v>49442</v>
      </c>
      <c r="E12" s="63">
        <v>49444</v>
      </c>
      <c r="F12" s="26">
        <f t="shared" si="0"/>
        <v>3</v>
      </c>
      <c r="G12" s="51" t="s">
        <v>12</v>
      </c>
      <c r="H12" s="28"/>
      <c r="I12" s="18"/>
      <c r="J12" s="18"/>
      <c r="K12" s="18"/>
      <c r="L12" s="18"/>
      <c r="M12" s="18"/>
      <c r="N12" s="33"/>
      <c r="O12" s="34"/>
      <c r="P12" s="35"/>
      <c r="Q12" s="18"/>
      <c r="R12" s="18"/>
      <c r="S12" s="18"/>
      <c r="T12" s="18"/>
      <c r="U12" s="29"/>
      <c r="V12" s="18"/>
      <c r="W12" s="18"/>
      <c r="X12" s="18"/>
      <c r="Y12" s="18"/>
      <c r="Z12" s="18"/>
      <c r="AA12" s="18"/>
      <c r="AB12" s="29"/>
      <c r="AC12" s="28"/>
      <c r="AD12" s="18"/>
      <c r="AE12" s="18"/>
      <c r="AF12" s="18"/>
      <c r="AG12" s="18"/>
      <c r="AH12" s="18"/>
      <c r="AI12" s="29"/>
      <c r="AJ12" s="8"/>
      <c r="AK12" s="12"/>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 customHeight="1" x14ac:dyDescent="0.15">
      <c r="A13" s="8"/>
      <c r="B13" s="3" t="s">
        <v>24</v>
      </c>
      <c r="C13" s="13"/>
      <c r="D13" s="62">
        <v>49445</v>
      </c>
      <c r="E13" s="62">
        <v>49448</v>
      </c>
      <c r="F13" s="26">
        <f t="shared" si="0"/>
        <v>4</v>
      </c>
      <c r="G13" s="51" t="s">
        <v>15</v>
      </c>
      <c r="H13" s="28"/>
      <c r="I13" s="18"/>
      <c r="J13" s="18"/>
      <c r="K13" s="18"/>
      <c r="L13" s="18"/>
      <c r="M13" s="18"/>
      <c r="N13" s="29"/>
      <c r="O13" s="28"/>
      <c r="P13" s="18"/>
      <c r="Q13" s="36"/>
      <c r="R13" s="36"/>
      <c r="S13" s="36"/>
      <c r="T13" s="36"/>
      <c r="U13" s="29"/>
      <c r="V13" s="18"/>
      <c r="W13" s="18"/>
      <c r="X13" s="18"/>
      <c r="Y13" s="18"/>
      <c r="Z13" s="18"/>
      <c r="AA13" s="18"/>
      <c r="AB13" s="29"/>
      <c r="AC13" s="28"/>
      <c r="AD13" s="18"/>
      <c r="AE13" s="18"/>
      <c r="AF13" s="18"/>
      <c r="AG13" s="18"/>
      <c r="AH13" s="18"/>
      <c r="AI13" s="29"/>
      <c r="AJ13" s="8"/>
      <c r="AK13" s="1"/>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 customHeight="1" x14ac:dyDescent="0.15">
      <c r="A14" s="8"/>
      <c r="B14" s="3" t="s">
        <v>25</v>
      </c>
      <c r="C14" s="13"/>
      <c r="D14" s="62">
        <v>49447</v>
      </c>
      <c r="E14" s="62">
        <v>49454</v>
      </c>
      <c r="F14" s="26">
        <f t="shared" si="0"/>
        <v>8</v>
      </c>
      <c r="G14" s="51" t="s">
        <v>15</v>
      </c>
      <c r="H14" s="28"/>
      <c r="I14" s="18"/>
      <c r="J14" s="18"/>
      <c r="K14" s="18"/>
      <c r="L14" s="18"/>
      <c r="M14" s="18"/>
      <c r="N14" s="29"/>
      <c r="O14" s="28"/>
      <c r="P14" s="18"/>
      <c r="Q14" s="18"/>
      <c r="R14" s="18"/>
      <c r="S14" s="37"/>
      <c r="T14" s="37"/>
      <c r="U14" s="38"/>
      <c r="V14" s="37"/>
      <c r="W14" s="37"/>
      <c r="X14" s="37"/>
      <c r="Y14" s="37"/>
      <c r="Z14" s="37"/>
      <c r="AA14" s="18"/>
      <c r="AB14" s="29"/>
      <c r="AC14" s="28"/>
      <c r="AD14" s="18"/>
      <c r="AE14" s="18"/>
      <c r="AF14" s="18"/>
      <c r="AG14" s="18"/>
      <c r="AH14" s="18"/>
      <c r="AI14" s="29"/>
      <c r="AJ14" s="8"/>
      <c r="AK14" s="1"/>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 customHeight="1" x14ac:dyDescent="0.15">
      <c r="A15" s="8"/>
      <c r="B15" s="3" t="s">
        <v>26</v>
      </c>
      <c r="C15" s="13"/>
      <c r="D15" s="62">
        <v>49448</v>
      </c>
      <c r="E15" s="62">
        <v>49451</v>
      </c>
      <c r="F15" s="26">
        <f t="shared" si="0"/>
        <v>4</v>
      </c>
      <c r="G15" s="51" t="s">
        <v>15</v>
      </c>
      <c r="H15" s="28"/>
      <c r="I15" s="18"/>
      <c r="J15" s="18"/>
      <c r="K15" s="18"/>
      <c r="L15" s="18"/>
      <c r="M15" s="18"/>
      <c r="N15" s="29"/>
      <c r="O15" s="28"/>
      <c r="P15" s="18"/>
      <c r="Q15" s="18"/>
      <c r="R15" s="18"/>
      <c r="S15" s="18"/>
      <c r="T15" s="39"/>
      <c r="U15" s="40"/>
      <c r="V15" s="39"/>
      <c r="W15" s="39"/>
      <c r="X15" s="18"/>
      <c r="Y15" s="18"/>
      <c r="Z15" s="18"/>
      <c r="AA15" s="18"/>
      <c r="AB15" s="29"/>
      <c r="AC15" s="28"/>
      <c r="AD15" s="18"/>
      <c r="AE15" s="18"/>
      <c r="AF15" s="18"/>
      <c r="AG15" s="18"/>
      <c r="AH15" s="18"/>
      <c r="AI15" s="29"/>
      <c r="AJ15" s="8"/>
      <c r="AK15" s="1"/>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 customHeight="1" x14ac:dyDescent="0.15">
      <c r="A16" s="8"/>
      <c r="B16" s="3" t="s">
        <v>27</v>
      </c>
      <c r="C16" s="13"/>
      <c r="D16" s="62">
        <v>49451</v>
      </c>
      <c r="E16" s="62">
        <v>49451</v>
      </c>
      <c r="F16" s="26">
        <f t="shared" si="0"/>
        <v>1</v>
      </c>
      <c r="G16" s="51" t="s">
        <v>15</v>
      </c>
      <c r="H16" s="28"/>
      <c r="I16" s="18"/>
      <c r="J16" s="18"/>
      <c r="K16" s="18"/>
      <c r="L16" s="18"/>
      <c r="M16" s="18"/>
      <c r="N16" s="29"/>
      <c r="O16" s="28"/>
      <c r="P16" s="18"/>
      <c r="Q16" s="18"/>
      <c r="R16" s="18"/>
      <c r="S16" s="18"/>
      <c r="T16" s="18"/>
      <c r="U16" s="29"/>
      <c r="V16" s="18"/>
      <c r="W16" s="25"/>
      <c r="X16" s="18"/>
      <c r="Y16" s="18"/>
      <c r="Z16" s="18"/>
      <c r="AA16" s="18"/>
      <c r="AB16" s="29"/>
      <c r="AC16" s="28"/>
      <c r="AD16" s="18"/>
      <c r="AE16" s="18"/>
      <c r="AF16" s="18"/>
      <c r="AG16" s="18"/>
      <c r="AH16" s="18"/>
      <c r="AI16" s="29"/>
      <c r="AJ16" s="8"/>
      <c r="AK16" s="1"/>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 customHeight="1" x14ac:dyDescent="0.15">
      <c r="A17" s="8"/>
      <c r="B17" s="2"/>
      <c r="C17" s="13"/>
      <c r="D17" s="62"/>
      <c r="E17" s="62"/>
      <c r="F17" s="26" t="str">
        <f t="shared" si="0"/>
        <v/>
      </c>
      <c r="G17" s="51"/>
      <c r="H17" s="28"/>
      <c r="I17" s="18"/>
      <c r="J17" s="18"/>
      <c r="K17" s="18"/>
      <c r="L17" s="18"/>
      <c r="M17" s="18"/>
      <c r="N17" s="29"/>
      <c r="O17" s="28"/>
      <c r="P17" s="18"/>
      <c r="Q17" s="18"/>
      <c r="R17" s="18"/>
      <c r="S17" s="18"/>
      <c r="T17" s="18"/>
      <c r="U17" s="29"/>
      <c r="V17" s="18"/>
      <c r="W17" s="18"/>
      <c r="X17" s="18"/>
      <c r="Y17" s="18"/>
      <c r="Z17" s="18"/>
      <c r="AA17" s="18"/>
      <c r="AB17" s="29"/>
      <c r="AC17" s="28"/>
      <c r="AD17" s="18"/>
      <c r="AE17" s="18"/>
      <c r="AF17" s="18"/>
      <c r="AG17" s="18"/>
      <c r="AH17" s="18"/>
      <c r="AI17" s="29"/>
      <c r="AJ17" s="8"/>
      <c r="AK17" s="1"/>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 customHeight="1" x14ac:dyDescent="0.15">
      <c r="A18" s="8"/>
      <c r="B18" s="2"/>
      <c r="C18" s="13"/>
      <c r="D18" s="62"/>
      <c r="E18" s="62"/>
      <c r="F18" s="26" t="str">
        <f t="shared" si="0"/>
        <v/>
      </c>
      <c r="G18" s="51"/>
      <c r="H18" s="28"/>
      <c r="I18" s="18"/>
      <c r="J18" s="18"/>
      <c r="K18" s="18"/>
      <c r="L18" s="18"/>
      <c r="M18" s="18"/>
      <c r="N18" s="29"/>
      <c r="O18" s="28"/>
      <c r="P18" s="18"/>
      <c r="Q18" s="18"/>
      <c r="R18" s="18"/>
      <c r="S18" s="18"/>
      <c r="T18" s="18"/>
      <c r="U18" s="29"/>
      <c r="V18" s="18"/>
      <c r="W18" s="18"/>
      <c r="X18" s="18"/>
      <c r="Y18" s="18"/>
      <c r="Z18" s="18"/>
      <c r="AA18" s="18"/>
      <c r="AB18" s="29"/>
      <c r="AC18" s="28"/>
      <c r="AD18" s="18"/>
      <c r="AE18" s="18"/>
      <c r="AF18" s="18"/>
      <c r="AG18" s="18"/>
      <c r="AH18" s="18"/>
      <c r="AI18" s="29"/>
      <c r="AJ18" s="8"/>
      <c r="AK18" s="1"/>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 customHeight="1" x14ac:dyDescent="0.15">
      <c r="A19" s="8"/>
      <c r="B19" s="2"/>
      <c r="C19" s="13"/>
      <c r="D19" s="62"/>
      <c r="E19" s="62"/>
      <c r="F19" s="26" t="str">
        <f t="shared" si="0"/>
        <v/>
      </c>
      <c r="G19" s="51"/>
      <c r="H19" s="28"/>
      <c r="I19" s="18"/>
      <c r="J19" s="18"/>
      <c r="K19" s="18"/>
      <c r="L19" s="18"/>
      <c r="M19" s="18"/>
      <c r="N19" s="29"/>
      <c r="O19" s="28"/>
      <c r="P19" s="18"/>
      <c r="Q19" s="18"/>
      <c r="R19" s="18"/>
      <c r="S19" s="18"/>
      <c r="T19" s="18"/>
      <c r="U19" s="29"/>
      <c r="V19" s="18"/>
      <c r="W19" s="18"/>
      <c r="X19" s="18"/>
      <c r="Y19" s="18"/>
      <c r="Z19" s="18"/>
      <c r="AA19" s="18"/>
      <c r="AB19" s="29"/>
      <c r="AC19" s="28"/>
      <c r="AD19" s="18"/>
      <c r="AE19" s="18"/>
      <c r="AF19" s="18"/>
      <c r="AG19" s="18"/>
      <c r="AH19" s="18"/>
      <c r="AI19" s="29"/>
      <c r="AJ19" s="8"/>
      <c r="AK19" s="1"/>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 customHeight="1" x14ac:dyDescent="0.15">
      <c r="A20" s="8"/>
      <c r="B20" s="2"/>
      <c r="C20" s="13"/>
      <c r="D20" s="62"/>
      <c r="E20" s="62"/>
      <c r="F20" s="26" t="str">
        <f t="shared" si="0"/>
        <v/>
      </c>
      <c r="G20" s="51"/>
      <c r="H20" s="28"/>
      <c r="I20" s="18"/>
      <c r="J20" s="18"/>
      <c r="K20" s="18"/>
      <c r="L20" s="18"/>
      <c r="M20" s="18"/>
      <c r="N20" s="29"/>
      <c r="O20" s="28"/>
      <c r="P20" s="18"/>
      <c r="Q20" s="18"/>
      <c r="R20" s="18"/>
      <c r="S20" s="18"/>
      <c r="T20" s="18"/>
      <c r="U20" s="29"/>
      <c r="V20" s="18"/>
      <c r="W20" s="18"/>
      <c r="X20" s="18"/>
      <c r="Y20" s="18"/>
      <c r="Z20" s="18"/>
      <c r="AA20" s="18"/>
      <c r="AB20" s="29"/>
      <c r="AC20" s="28"/>
      <c r="AD20" s="18"/>
      <c r="AE20" s="18"/>
      <c r="AF20" s="18"/>
      <c r="AG20" s="18"/>
      <c r="AH20" s="18"/>
      <c r="AI20" s="29"/>
      <c r="AJ20" s="8"/>
      <c r="AK20" s="1"/>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 customHeight="1" x14ac:dyDescent="0.15">
      <c r="A21" s="8"/>
      <c r="B21" s="2"/>
      <c r="C21" s="12"/>
      <c r="D21" s="62"/>
      <c r="E21" s="62"/>
      <c r="F21" s="26" t="str">
        <f t="shared" si="0"/>
        <v/>
      </c>
      <c r="G21" s="51"/>
      <c r="H21" s="28"/>
      <c r="I21" s="18"/>
      <c r="J21" s="18"/>
      <c r="K21" s="18"/>
      <c r="L21" s="18"/>
      <c r="M21" s="18"/>
      <c r="N21" s="29"/>
      <c r="O21" s="28"/>
      <c r="P21" s="18"/>
      <c r="Q21" s="18"/>
      <c r="R21" s="18"/>
      <c r="S21" s="18"/>
      <c r="T21" s="18"/>
      <c r="U21" s="29"/>
      <c r="V21" s="18"/>
      <c r="W21" s="18"/>
      <c r="X21" s="18"/>
      <c r="Y21" s="18"/>
      <c r="Z21" s="18"/>
      <c r="AA21" s="18"/>
      <c r="AB21" s="29"/>
      <c r="AC21" s="28"/>
      <c r="AD21" s="18"/>
      <c r="AE21" s="18"/>
      <c r="AF21" s="18"/>
      <c r="AG21" s="18"/>
      <c r="AH21" s="18"/>
      <c r="AI21" s="29"/>
      <c r="AJ21" s="8"/>
      <c r="AK21" s="1"/>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 customHeight="1" x14ac:dyDescent="0.15">
      <c r="A22" s="8"/>
      <c r="B22" s="2"/>
      <c r="C22" s="12"/>
      <c r="D22" s="62"/>
      <c r="E22" s="62"/>
      <c r="F22" s="26" t="str">
        <f t="shared" si="0"/>
        <v/>
      </c>
      <c r="G22" s="51"/>
      <c r="H22" s="28"/>
      <c r="I22" s="18"/>
      <c r="J22" s="18"/>
      <c r="K22" s="18"/>
      <c r="L22" s="18"/>
      <c r="M22" s="18"/>
      <c r="N22" s="29"/>
      <c r="O22" s="28"/>
      <c r="P22" s="18"/>
      <c r="Q22" s="18"/>
      <c r="R22" s="18"/>
      <c r="S22" s="18"/>
      <c r="T22" s="18"/>
      <c r="U22" s="29"/>
      <c r="V22" s="18"/>
      <c r="W22" s="18"/>
      <c r="X22" s="18"/>
      <c r="Y22" s="18"/>
      <c r="Z22" s="18"/>
      <c r="AA22" s="18"/>
      <c r="AB22" s="29"/>
      <c r="AC22" s="28"/>
      <c r="AD22" s="18"/>
      <c r="AE22" s="18"/>
      <c r="AF22" s="18"/>
      <c r="AG22" s="18"/>
      <c r="AH22" s="18"/>
      <c r="AI22" s="29"/>
      <c r="AJ22" s="8"/>
      <c r="AK22" s="1"/>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 customHeight="1" x14ac:dyDescent="0.15">
      <c r="A23" s="8"/>
      <c r="B23" s="2"/>
      <c r="C23" s="12"/>
      <c r="D23" s="62"/>
      <c r="E23" s="62"/>
      <c r="F23" s="26" t="str">
        <f t="shared" si="0"/>
        <v/>
      </c>
      <c r="G23" s="51"/>
      <c r="H23" s="28"/>
      <c r="I23" s="18"/>
      <c r="J23" s="18"/>
      <c r="K23" s="18"/>
      <c r="L23" s="18"/>
      <c r="M23" s="18"/>
      <c r="N23" s="29"/>
      <c r="O23" s="28"/>
      <c r="P23" s="18"/>
      <c r="Q23" s="18"/>
      <c r="R23" s="18"/>
      <c r="S23" s="18"/>
      <c r="T23" s="18"/>
      <c r="U23" s="29"/>
      <c r="V23" s="18"/>
      <c r="W23" s="18"/>
      <c r="X23" s="18"/>
      <c r="Y23" s="18"/>
      <c r="Z23" s="18"/>
      <c r="AA23" s="18"/>
      <c r="AB23" s="29"/>
      <c r="AC23" s="28"/>
      <c r="AD23" s="18"/>
      <c r="AE23" s="18"/>
      <c r="AF23" s="18"/>
      <c r="AG23" s="18"/>
      <c r="AH23" s="18"/>
      <c r="AI23" s="29"/>
      <c r="AJ23" s="8"/>
      <c r="AK23" s="1"/>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 customHeight="1" x14ac:dyDescent="0.15">
      <c r="A24" s="8"/>
      <c r="B24" s="2"/>
      <c r="C24" s="12"/>
      <c r="D24" s="62"/>
      <c r="E24" s="62"/>
      <c r="F24" s="26" t="str">
        <f t="shared" si="0"/>
        <v/>
      </c>
      <c r="G24" s="51"/>
      <c r="H24" s="28"/>
      <c r="I24" s="18"/>
      <c r="J24" s="18"/>
      <c r="K24" s="18"/>
      <c r="L24" s="18"/>
      <c r="M24" s="18"/>
      <c r="N24" s="29"/>
      <c r="O24" s="28"/>
      <c r="P24" s="18"/>
      <c r="Q24" s="18"/>
      <c r="R24" s="18"/>
      <c r="S24" s="18"/>
      <c r="T24" s="18"/>
      <c r="U24" s="29"/>
      <c r="V24" s="18"/>
      <c r="W24" s="18"/>
      <c r="X24" s="18"/>
      <c r="Y24" s="18"/>
      <c r="Z24" s="18"/>
      <c r="AA24" s="18"/>
      <c r="AB24" s="29"/>
      <c r="AC24" s="28"/>
      <c r="AD24" s="18"/>
      <c r="AE24" s="18"/>
      <c r="AF24" s="18"/>
      <c r="AG24" s="18"/>
      <c r="AH24" s="18"/>
      <c r="AI24" s="29"/>
      <c r="AJ24" s="8"/>
      <c r="AK24" s="1"/>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s="9" customFormat="1" ht="35" customHeight="1" x14ac:dyDescent="0.15">
      <c r="A25" s="8"/>
      <c r="B25" s="2"/>
      <c r="C25" s="12"/>
      <c r="D25" s="62"/>
      <c r="E25" s="62"/>
      <c r="F25" s="26" t="str">
        <f t="shared" si="0"/>
        <v/>
      </c>
      <c r="G25" s="51"/>
      <c r="H25" s="28"/>
      <c r="I25" s="18"/>
      <c r="J25" s="18"/>
      <c r="K25" s="18"/>
      <c r="L25" s="18"/>
      <c r="M25" s="18"/>
      <c r="N25" s="29"/>
      <c r="O25" s="28"/>
      <c r="P25" s="18"/>
      <c r="Q25" s="18"/>
      <c r="R25" s="18"/>
      <c r="S25" s="18"/>
      <c r="T25" s="18"/>
      <c r="U25" s="29"/>
      <c r="V25" s="18"/>
      <c r="W25" s="18"/>
      <c r="X25" s="18"/>
      <c r="Y25" s="18"/>
      <c r="Z25" s="18"/>
      <c r="AA25" s="18"/>
      <c r="AB25" s="29"/>
      <c r="AC25" s="28"/>
      <c r="AD25" s="18"/>
      <c r="AE25" s="18"/>
      <c r="AF25" s="18"/>
      <c r="AG25" s="18"/>
      <c r="AH25" s="18"/>
      <c r="AI25" s="29"/>
      <c r="AJ25" s="8"/>
      <c r="AK25" s="1"/>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row>
    <row r="26" spans="1:28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row>
    <row r="27" spans="1:284" customFormat="1" ht="50" customHeight="1" x14ac:dyDescent="0.2">
      <c r="B27" s="64" t="s">
        <v>5</v>
      </c>
      <c r="C27" s="64"/>
      <c r="D27" s="64"/>
      <c r="E27" s="64"/>
      <c r="F27" s="64"/>
      <c r="G27" s="64"/>
      <c r="H27" s="64"/>
      <c r="I27" s="64"/>
      <c r="J27" s="64"/>
      <c r="K27" s="64"/>
      <c r="L27" s="64"/>
      <c r="M27" s="64"/>
      <c r="N27" s="64"/>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28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row>
    <row r="380" spans="1:30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row>
    <row r="381" spans="1:30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row r="1069" spans="1:30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c r="KI1069" s="1"/>
      <c r="KJ1069" s="1"/>
      <c r="KK1069" s="1"/>
      <c r="KL1069" s="1"/>
      <c r="KM1069" s="1"/>
      <c r="KN1069" s="1"/>
      <c r="KO1069" s="1"/>
      <c r="KP1069" s="1"/>
      <c r="KQ1069" s="1"/>
      <c r="KR1069" s="1"/>
      <c r="KS1069" s="1"/>
      <c r="KT1069" s="1"/>
      <c r="KU1069" s="1"/>
      <c r="KV1069" s="1"/>
    </row>
    <row r="1070" spans="1:30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c r="KE1070" s="1"/>
      <c r="KF1070" s="1"/>
      <c r="KG1070" s="1"/>
      <c r="KH1070" s="1"/>
      <c r="KI1070" s="1"/>
      <c r="KJ1070" s="1"/>
      <c r="KK1070" s="1"/>
      <c r="KL1070" s="1"/>
      <c r="KM1070" s="1"/>
      <c r="KN1070" s="1"/>
      <c r="KO1070" s="1"/>
      <c r="KP1070" s="1"/>
      <c r="KQ1070" s="1"/>
      <c r="KR1070" s="1"/>
      <c r="KS1070" s="1"/>
      <c r="KT1070" s="1"/>
      <c r="KU1070" s="1"/>
      <c r="KV1070" s="1"/>
    </row>
  </sheetData>
  <mergeCells count="1">
    <mergeCell ref="B27:N27"/>
  </mergeCells>
  <phoneticPr fontId="3" type="noConversion"/>
  <conditionalFormatting sqref="G7:G25">
    <cfRule type="containsText" dxfId="19" priority="1" operator="containsText" text="Overdue">
      <formula>NOT(ISERROR(SEARCH("Overdue",G7)))</formula>
    </cfRule>
    <cfRule type="containsText" dxfId="18" priority="11" operator="containsText" text="On Hold">
      <formula>NOT(ISERROR(SEARCH("On Hold",G7)))</formula>
    </cfRule>
    <cfRule type="containsText" dxfId="17" priority="12" operator="containsText" text="Complete">
      <formula>NOT(ISERROR(SEARCH("Complete",G7)))</formula>
    </cfRule>
    <cfRule type="containsText" dxfId="16" priority="13" operator="containsText" text="In Progress">
      <formula>NOT(ISERROR(SEARCH("In Progress",G7)))</formula>
    </cfRule>
    <cfRule type="containsText" dxfId="15" priority="14" operator="containsText" text="Not Started">
      <formula>NOT(ISERROR(SEARCH("Not Started",G7)))</formula>
    </cfRule>
  </conditionalFormatting>
  <conditionalFormatting sqref="AK7:AK12">
    <cfRule type="containsText" dxfId="14" priority="2" operator="containsText" text="Overdue">
      <formula>NOT(ISERROR(SEARCH("Overdue",AK7)))</formula>
    </cfRule>
    <cfRule type="containsText" dxfId="13" priority="3" operator="containsText" text="On Hold">
      <formula>NOT(ISERROR(SEARCH("On Hold",AK7)))</formula>
    </cfRule>
    <cfRule type="containsText" dxfId="12" priority="4" operator="containsText" text="Complete">
      <formula>NOT(ISERROR(SEARCH("Complete",AK7)))</formula>
    </cfRule>
    <cfRule type="containsText" dxfId="11" priority="5" operator="containsText" text="In Progress">
      <formula>NOT(ISERROR(SEARCH("In Progress",AK7)))</formula>
    </cfRule>
    <cfRule type="containsText" dxfId="10" priority="6" operator="containsText" text="Not Started">
      <formula>NOT(ISERROR(SEARCH("Not Started",AK7)))</formula>
    </cfRule>
  </conditionalFormatting>
  <dataValidations disablePrompts="1" count="1">
    <dataValidation type="list" allowBlank="1" showInputMessage="1" showErrorMessage="1" sqref="G7:G25" xr:uid="{00000000-0002-0000-0000-000000000000}">
      <formula1>$AK$7:$AK$12</formula1>
    </dataValidation>
  </dataValidations>
  <hyperlinks>
    <hyperlink ref="B27:N27" r:id="rId1" display="CLICK HERE TO CREATE IN SMARTSHEET" xr:uid="{413AE69F-D3C6-734A-95B3-FBCB04E682D6}"/>
  </hyperlinks>
  <pageMargins left="0.3" right="0.3" top="0.3" bottom="0.3" header="0" footer="0"/>
  <pageSetup scale="4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KV1068"/>
  <sheetViews>
    <sheetView showGridLines="0" zoomScaleNormal="100" workbookViewId="0">
      <selection activeCell="B4" sqref="B4"/>
    </sheetView>
  </sheetViews>
  <sheetFormatPr baseColWidth="10" defaultColWidth="11" defaultRowHeight="13" x14ac:dyDescent="0.15"/>
  <cols>
    <col min="1" max="1" width="3.33203125" style="7" customWidth="1"/>
    <col min="2" max="2" width="40.83203125" style="7" customWidth="1"/>
    <col min="3" max="3" width="22.83203125" style="7" customWidth="1"/>
    <col min="4" max="5" width="10" style="7" customWidth="1"/>
    <col min="6" max="6" width="10.6640625" style="7" customWidth="1"/>
    <col min="7" max="7" width="12.83203125" style="7" customWidth="1"/>
    <col min="8" max="35" width="5.83203125" style="7" customWidth="1"/>
    <col min="36" max="36" width="3.33203125" style="7" customWidth="1"/>
    <col min="37" max="37" width="12.83203125" style="7" customWidth="1"/>
    <col min="38" max="43" width="11" style="7"/>
    <col min="44" max="44" width="9" style="7" customWidth="1"/>
    <col min="45" max="16384" width="11" style="7"/>
  </cols>
  <sheetData>
    <row r="1" spans="1:284" s="11" customFormat="1" ht="42" customHeight="1" x14ac:dyDescent="0.2">
      <c r="B1" s="55" t="s">
        <v>28</v>
      </c>
    </row>
    <row r="2" spans="1:284" s="9" customFormat="1" ht="22" customHeight="1" x14ac:dyDescent="0.15">
      <c r="A2" s="8"/>
      <c r="B2" s="19"/>
      <c r="C2" s="10"/>
      <c r="D2" s="10"/>
      <c r="E2" s="10"/>
      <c r="F2" s="10"/>
      <c r="G2" s="10"/>
      <c r="H2" s="21" t="s">
        <v>18</v>
      </c>
      <c r="I2" s="17"/>
      <c r="J2" s="17"/>
      <c r="K2" s="17"/>
      <c r="L2" s="17"/>
      <c r="M2" s="17"/>
      <c r="N2" s="17"/>
      <c r="O2" s="21" t="s">
        <v>19</v>
      </c>
      <c r="P2" s="17"/>
      <c r="Q2" s="17"/>
      <c r="R2" s="17"/>
      <c r="S2" s="17"/>
      <c r="T2" s="17"/>
      <c r="U2" s="17"/>
      <c r="V2" s="21" t="s">
        <v>20</v>
      </c>
      <c r="W2" s="17"/>
      <c r="X2" s="17"/>
      <c r="Y2" s="17"/>
      <c r="Z2" s="17"/>
      <c r="AA2" s="17"/>
      <c r="AB2" s="17"/>
      <c r="AC2" s="21" t="s">
        <v>21</v>
      </c>
      <c r="AD2" s="17"/>
      <c r="AE2" s="17"/>
      <c r="AF2" s="17"/>
      <c r="AG2" s="17"/>
      <c r="AH2" s="17"/>
      <c r="AI2" s="17"/>
      <c r="AJ2" s="8"/>
      <c r="AK2" s="1"/>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row>
    <row r="3" spans="1:284" s="9" customFormat="1" ht="22" customHeight="1" thickBot="1" x14ac:dyDescent="0.2">
      <c r="A3" s="8"/>
      <c r="B3" s="19" t="s">
        <v>16</v>
      </c>
      <c r="C3" s="10"/>
      <c r="D3" s="10"/>
      <c r="E3" s="10"/>
      <c r="F3" s="10"/>
      <c r="G3" s="10"/>
      <c r="H3" s="21" t="str">
        <f>TEXT(B4,"mmmm")</f>
        <v>May</v>
      </c>
      <c r="I3" s="17"/>
      <c r="J3" s="17"/>
      <c r="K3" s="17"/>
      <c r="L3" s="17"/>
      <c r="M3" s="17"/>
      <c r="N3" s="17"/>
      <c r="O3" s="21" t="str">
        <f>TEXT(B4+7,"mmmm")</f>
        <v>May</v>
      </c>
      <c r="P3" s="17"/>
      <c r="Q3" s="17"/>
      <c r="R3" s="17"/>
      <c r="S3" s="17"/>
      <c r="T3" s="17"/>
      <c r="U3" s="17"/>
      <c r="V3" s="21" t="str">
        <f>TEXT(B4+14,"mmmm")</f>
        <v>May</v>
      </c>
      <c r="W3" s="17"/>
      <c r="X3" s="17"/>
      <c r="Y3" s="17"/>
      <c r="Z3" s="17"/>
      <c r="AA3" s="17"/>
      <c r="AB3" s="17"/>
      <c r="AC3" s="21" t="str">
        <f>TEXT(B4+21,"mmmm")</f>
        <v>May</v>
      </c>
      <c r="AD3" s="17"/>
      <c r="AE3" s="17"/>
      <c r="AF3" s="17"/>
      <c r="AG3" s="17"/>
      <c r="AH3" s="17"/>
      <c r="AI3" s="17"/>
      <c r="AJ3" s="8"/>
      <c r="AK3" s="1"/>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row>
    <row r="4" spans="1:284" s="9" customFormat="1" ht="25" customHeight="1" x14ac:dyDescent="0.15">
      <c r="A4" s="8"/>
      <c r="B4" s="23">
        <v>49436</v>
      </c>
      <c r="C4" s="22" t="s">
        <v>17</v>
      </c>
      <c r="D4" s="10"/>
      <c r="E4" s="10"/>
      <c r="F4" s="10"/>
      <c r="G4" s="48"/>
      <c r="H4" s="47" t="str">
        <f>TEXT(B4,"ddd")</f>
        <v>Mon</v>
      </c>
      <c r="I4" s="42" t="str">
        <f>TEXT(B4+1,"ddd")</f>
        <v>Tue</v>
      </c>
      <c r="J4" s="42" t="str">
        <f>TEXT(B4+2,"ddd")</f>
        <v>Wed</v>
      </c>
      <c r="K4" s="42" t="str">
        <f>TEXT(B4+3,"ddd")</f>
        <v>Thu</v>
      </c>
      <c r="L4" s="42" t="str">
        <f>TEXT(B4+4,"ddd")</f>
        <v>Fri</v>
      </c>
      <c r="M4" s="43" t="str">
        <f>TEXT(B4+5,"ddd")</f>
        <v>Sat</v>
      </c>
      <c r="N4" s="44" t="str">
        <f>TEXT(B4+6,"ddd")</f>
        <v>Sun</v>
      </c>
      <c r="O4" s="42" t="str">
        <f>TEXT(B4+7,"ddd")</f>
        <v>Mon</v>
      </c>
      <c r="P4" s="42" t="str">
        <f>TEXT(B4+8,"ddd")</f>
        <v>Tue</v>
      </c>
      <c r="Q4" s="42" t="str">
        <f>TEXT(B4+9,"ddd")</f>
        <v>Wed</v>
      </c>
      <c r="R4" s="42" t="str">
        <f>TEXT(B4+10,"ddd")</f>
        <v>Thu</v>
      </c>
      <c r="S4" s="42" t="str">
        <f>TEXT(B4+11,"ddd")</f>
        <v>Fri</v>
      </c>
      <c r="T4" s="43" t="str">
        <f>TEXT(B4+12,"ddd")</f>
        <v>Sat</v>
      </c>
      <c r="U4" s="44" t="str">
        <f>TEXT(B4+13,"ddd")</f>
        <v>Sun</v>
      </c>
      <c r="V4" s="41" t="str">
        <f>TEXT(B4+14,"ddd")</f>
        <v>Mon</v>
      </c>
      <c r="W4" s="42" t="str">
        <f>TEXT(B4+15,"ddd")</f>
        <v>Tue</v>
      </c>
      <c r="X4" s="42" t="str">
        <f>TEXT(B4+16,"ddd")</f>
        <v>Wed</v>
      </c>
      <c r="Y4" s="42" t="str">
        <f>TEXT(B4+17,"ddd")</f>
        <v>Thu</v>
      </c>
      <c r="Z4" s="42" t="str">
        <f>TEXT(B4+18,"ddd")</f>
        <v>Fri</v>
      </c>
      <c r="AA4" s="43" t="str">
        <f>TEXT(B4+19,"ddd")</f>
        <v>Sat</v>
      </c>
      <c r="AB4" s="44" t="str">
        <f>TEXT(B4+20,"ddd")</f>
        <v>Sun</v>
      </c>
      <c r="AC4" s="42" t="str">
        <f>TEXT(B4+21,"ddd")</f>
        <v>Mon</v>
      </c>
      <c r="AD4" s="42" t="str">
        <f>TEXT(B4+22,"ddd")</f>
        <v>Tue</v>
      </c>
      <c r="AE4" s="42" t="str">
        <f>TEXT(B4+23,"ddd")</f>
        <v>Wed</v>
      </c>
      <c r="AF4" s="42" t="str">
        <f>TEXT(B4+24,"ddd")</f>
        <v>Thu</v>
      </c>
      <c r="AG4" s="42" t="str">
        <f>TEXT(B4+25,"ddd")</f>
        <v>Fri</v>
      </c>
      <c r="AH4" s="43" t="str">
        <f>TEXT(B4+26,"ddd")</f>
        <v>Sat</v>
      </c>
      <c r="AI4" s="44" t="str">
        <f>TEXT(B4+27,"ddd")</f>
        <v>Sun</v>
      </c>
      <c r="AJ4" s="8"/>
      <c r="AK4" s="1"/>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row>
    <row r="5" spans="1:284" s="11" customFormat="1" ht="35" customHeight="1" x14ac:dyDescent="0.2">
      <c r="A5" s="10"/>
      <c r="B5" s="20" t="s">
        <v>0</v>
      </c>
      <c r="C5" s="16" t="s">
        <v>4</v>
      </c>
      <c r="D5" s="15" t="s">
        <v>2</v>
      </c>
      <c r="E5" s="15" t="s">
        <v>3</v>
      </c>
      <c r="F5" s="14" t="s">
        <v>13</v>
      </c>
      <c r="G5" s="49" t="s">
        <v>1</v>
      </c>
      <c r="H5" s="27" t="str">
        <f>TEXT(B4,"dd")</f>
        <v>07</v>
      </c>
      <c r="I5" s="27" t="str">
        <f>TEXT(B4+1,"dd")</f>
        <v>08</v>
      </c>
      <c r="J5" s="27" t="str">
        <f>TEXT(B4+2,"dd")</f>
        <v>09</v>
      </c>
      <c r="K5" s="27" t="str">
        <f>TEXT(B4+3,"dd")</f>
        <v>10</v>
      </c>
      <c r="L5" s="27" t="str">
        <f>TEXT(B4+4,"dd")</f>
        <v>11</v>
      </c>
      <c r="M5" s="45" t="str">
        <f>TEXT(B4+5,"dd")</f>
        <v>12</v>
      </c>
      <c r="N5" s="46" t="str">
        <f>TEXT(B4+6,"dd")</f>
        <v>13</v>
      </c>
      <c r="O5" s="27" t="str">
        <f>TEXT(B4+7,"dd")</f>
        <v>14</v>
      </c>
      <c r="P5" s="27" t="str">
        <f>TEXT(B4+8,"dd")</f>
        <v>15</v>
      </c>
      <c r="Q5" s="27" t="str">
        <f>TEXT(B4+9,"dd")</f>
        <v>16</v>
      </c>
      <c r="R5" s="27" t="str">
        <f>TEXT(B4+10,"dd")</f>
        <v>17</v>
      </c>
      <c r="S5" s="27" t="str">
        <f>TEXT(B4+11,"dd")</f>
        <v>18</v>
      </c>
      <c r="T5" s="45" t="str">
        <f>TEXT(B4+12,"dd")</f>
        <v>19</v>
      </c>
      <c r="U5" s="46" t="str">
        <f>TEXT(B4+13,"dd")</f>
        <v>20</v>
      </c>
      <c r="V5" s="27" t="str">
        <f>TEXT(B4+14,"dd")</f>
        <v>21</v>
      </c>
      <c r="W5" s="27" t="str">
        <f>TEXT(B4+15,"dd")</f>
        <v>22</v>
      </c>
      <c r="X5" s="27" t="str">
        <f>TEXT(B4+16,"dd")</f>
        <v>23</v>
      </c>
      <c r="Y5" s="27" t="str">
        <f>TEXT(B4+17,"dd")</f>
        <v>24</v>
      </c>
      <c r="Z5" s="27" t="str">
        <f>TEXT(B4+18,"dd")</f>
        <v>25</v>
      </c>
      <c r="AA5" s="45" t="str">
        <f>TEXT(B4+19,"dd")</f>
        <v>26</v>
      </c>
      <c r="AB5" s="46" t="str">
        <f>TEXT(B4+20,"dd")</f>
        <v>27</v>
      </c>
      <c r="AC5" s="27" t="str">
        <f>TEXT(B4+21,"dd")</f>
        <v>28</v>
      </c>
      <c r="AD5" s="27" t="str">
        <f>TEXT(B4+22,"dd")</f>
        <v>29</v>
      </c>
      <c r="AE5" s="27" t="str">
        <f>TEXT(B4+23,"dd")</f>
        <v>30</v>
      </c>
      <c r="AF5" s="27" t="str">
        <f>TEXT(B4+24,"dd")</f>
        <v>31</v>
      </c>
      <c r="AG5" s="27" t="str">
        <f>TEXT(B4+25,"dd")</f>
        <v>01</v>
      </c>
      <c r="AH5" s="45" t="str">
        <f>TEXT(B4+26,"dd")</f>
        <v>02</v>
      </c>
      <c r="AI5" s="46" t="str">
        <f>TEXT(B4+27,"dd")</f>
        <v>03</v>
      </c>
      <c r="AJ5" s="10"/>
      <c r="AK5" s="16" t="s">
        <v>29</v>
      </c>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row>
    <row r="6" spans="1:284" s="9" customFormat="1" ht="35" customHeight="1" x14ac:dyDescent="0.2">
      <c r="A6" s="8"/>
      <c r="B6" s="3"/>
      <c r="C6" s="2"/>
      <c r="D6" s="62"/>
      <c r="E6" s="62"/>
      <c r="F6" s="26" t="str">
        <f>IF(D6=0,"",E6-D6+1)</f>
        <v/>
      </c>
      <c r="G6" s="50"/>
      <c r="H6" s="59"/>
      <c r="I6" s="60"/>
      <c r="J6" s="60"/>
      <c r="K6" s="60"/>
      <c r="L6" s="60"/>
      <c r="M6" s="60"/>
      <c r="N6" s="61"/>
      <c r="O6" s="59"/>
      <c r="P6" s="60"/>
      <c r="Q6" s="60"/>
      <c r="R6" s="60"/>
      <c r="S6" s="60"/>
      <c r="T6" s="60"/>
      <c r="U6" s="61"/>
      <c r="V6" s="60"/>
      <c r="W6" s="60"/>
      <c r="X6" s="60"/>
      <c r="Y6" s="60"/>
      <c r="Z6" s="60"/>
      <c r="AA6" s="60"/>
      <c r="AB6" s="61"/>
      <c r="AC6" s="59"/>
      <c r="AD6" s="60"/>
      <c r="AE6" s="18"/>
      <c r="AF6" s="18"/>
      <c r="AG6" s="18"/>
      <c r="AH6" s="18"/>
      <c r="AI6" s="29"/>
      <c r="AJ6" s="8"/>
      <c r="AK6" s="2" t="s">
        <v>15</v>
      </c>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row>
    <row r="7" spans="1:284" s="9" customFormat="1" ht="35" customHeight="1" x14ac:dyDescent="0.2">
      <c r="A7" s="8"/>
      <c r="B7" s="12"/>
      <c r="C7" s="4"/>
      <c r="D7" s="63"/>
      <c r="E7" s="63"/>
      <c r="F7" s="26" t="str">
        <f t="shared" ref="F7:F24" si="0">IF(D7=0,"",E7-D7+1)</f>
        <v/>
      </c>
      <c r="G7" s="51"/>
      <c r="H7" s="59"/>
      <c r="I7" s="60"/>
      <c r="J7" s="60"/>
      <c r="K7" s="60"/>
      <c r="L7" s="60"/>
      <c r="M7" s="60"/>
      <c r="N7" s="61"/>
      <c r="O7" s="59"/>
      <c r="P7" s="60"/>
      <c r="Q7" s="60"/>
      <c r="R7" s="60"/>
      <c r="S7" s="60"/>
      <c r="T7" s="60"/>
      <c r="U7" s="61"/>
      <c r="V7" s="60"/>
      <c r="W7" s="60"/>
      <c r="X7" s="60"/>
      <c r="Y7" s="60"/>
      <c r="Z7" s="60"/>
      <c r="AA7" s="60"/>
      <c r="AB7" s="61"/>
      <c r="AC7" s="59"/>
      <c r="AD7" s="60"/>
      <c r="AE7" s="18"/>
      <c r="AF7" s="18"/>
      <c r="AG7" s="18"/>
      <c r="AH7" s="18"/>
      <c r="AI7" s="29"/>
      <c r="AJ7" s="8"/>
      <c r="AK7" s="3" t="s">
        <v>12</v>
      </c>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row>
    <row r="8" spans="1:284" s="9" customFormat="1" ht="35" customHeight="1" x14ac:dyDescent="0.2">
      <c r="A8" s="8"/>
      <c r="B8" s="3"/>
      <c r="C8" s="4"/>
      <c r="D8" s="63"/>
      <c r="E8" s="63"/>
      <c r="F8" s="26" t="str">
        <f t="shared" si="0"/>
        <v/>
      </c>
      <c r="G8" s="51"/>
      <c r="H8" s="59"/>
      <c r="I8" s="60"/>
      <c r="J8" s="60"/>
      <c r="K8" s="60"/>
      <c r="L8" s="60"/>
      <c r="M8" s="60"/>
      <c r="N8" s="61"/>
      <c r="O8" s="59"/>
      <c r="P8" s="60"/>
      <c r="Q8" s="60"/>
      <c r="R8" s="60"/>
      <c r="S8" s="60"/>
      <c r="T8" s="60"/>
      <c r="U8" s="61"/>
      <c r="V8" s="60"/>
      <c r="W8" s="60"/>
      <c r="X8" s="60"/>
      <c r="Y8" s="60"/>
      <c r="Z8" s="60"/>
      <c r="AA8" s="60"/>
      <c r="AB8" s="61"/>
      <c r="AC8" s="59"/>
      <c r="AD8" s="60"/>
      <c r="AE8" s="18"/>
      <c r="AF8" s="18"/>
      <c r="AG8" s="18"/>
      <c r="AH8" s="18"/>
      <c r="AI8" s="29"/>
      <c r="AJ8" s="8"/>
      <c r="AK8" s="3" t="s">
        <v>7</v>
      </c>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row>
    <row r="9" spans="1:284" s="9" customFormat="1" ht="35" customHeight="1" x14ac:dyDescent="0.2">
      <c r="A9" s="8"/>
      <c r="B9" s="12"/>
      <c r="C9" s="12"/>
      <c r="D9" s="63"/>
      <c r="E9" s="63"/>
      <c r="F9" s="26" t="str">
        <f t="shared" si="0"/>
        <v/>
      </c>
      <c r="G9" s="52"/>
      <c r="H9" s="59"/>
      <c r="I9" s="60"/>
      <c r="J9" s="60"/>
      <c r="K9" s="60"/>
      <c r="L9" s="60"/>
      <c r="M9" s="60"/>
      <c r="N9" s="61"/>
      <c r="O9" s="59"/>
      <c r="P9" s="60"/>
      <c r="Q9" s="60"/>
      <c r="R9" s="60"/>
      <c r="S9" s="60"/>
      <c r="T9" s="60"/>
      <c r="U9" s="61"/>
      <c r="V9" s="60"/>
      <c r="W9" s="60"/>
      <c r="X9" s="60"/>
      <c r="Y9" s="60"/>
      <c r="Z9" s="60"/>
      <c r="AA9" s="60"/>
      <c r="AB9" s="61"/>
      <c r="AC9" s="59"/>
      <c r="AD9" s="60"/>
      <c r="AE9" s="18"/>
      <c r="AF9" s="18"/>
      <c r="AG9" s="18"/>
      <c r="AH9" s="18"/>
      <c r="AI9" s="29"/>
      <c r="AJ9" s="8"/>
      <c r="AK9" s="12" t="s">
        <v>14</v>
      </c>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row>
    <row r="10" spans="1:284" s="9" customFormat="1" ht="35" customHeight="1" x14ac:dyDescent="0.2">
      <c r="A10" s="8"/>
      <c r="B10" s="3"/>
      <c r="C10" s="4"/>
      <c r="D10" s="63"/>
      <c r="E10" s="63"/>
      <c r="F10" s="26" t="str">
        <f t="shared" si="0"/>
        <v/>
      </c>
      <c r="G10" s="51"/>
      <c r="H10" s="59"/>
      <c r="I10" s="60"/>
      <c r="J10" s="60"/>
      <c r="K10" s="60"/>
      <c r="L10" s="60"/>
      <c r="M10" s="60"/>
      <c r="N10" s="61"/>
      <c r="O10" s="59"/>
      <c r="P10" s="60"/>
      <c r="Q10" s="60"/>
      <c r="R10" s="60"/>
      <c r="S10" s="60"/>
      <c r="T10" s="60"/>
      <c r="U10" s="61"/>
      <c r="V10" s="60"/>
      <c r="W10" s="60"/>
      <c r="X10" s="60"/>
      <c r="Y10" s="60"/>
      <c r="Z10" s="60"/>
      <c r="AA10" s="60"/>
      <c r="AB10" s="61"/>
      <c r="AC10" s="59"/>
      <c r="AD10" s="60"/>
      <c r="AE10" s="18"/>
      <c r="AF10" s="18"/>
      <c r="AG10" s="18"/>
      <c r="AH10" s="18"/>
      <c r="AI10" s="29"/>
      <c r="AJ10" s="8"/>
      <c r="AK10" s="53" t="s">
        <v>30</v>
      </c>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row>
    <row r="11" spans="1:284" s="9" customFormat="1" ht="35" customHeight="1" x14ac:dyDescent="0.2">
      <c r="A11" s="8"/>
      <c r="B11" s="3"/>
      <c r="C11" s="4"/>
      <c r="D11" s="63"/>
      <c r="E11" s="63"/>
      <c r="F11" s="26" t="str">
        <f t="shared" si="0"/>
        <v/>
      </c>
      <c r="G11" s="51"/>
      <c r="H11" s="59"/>
      <c r="I11" s="60"/>
      <c r="J11" s="60"/>
      <c r="K11" s="60"/>
      <c r="L11" s="60"/>
      <c r="M11" s="60"/>
      <c r="N11" s="61"/>
      <c r="O11" s="59"/>
      <c r="P11" s="60"/>
      <c r="Q11" s="60"/>
      <c r="R11" s="60"/>
      <c r="S11" s="60"/>
      <c r="T11" s="60"/>
      <c r="U11" s="61"/>
      <c r="V11" s="60"/>
      <c r="W11" s="60"/>
      <c r="X11" s="60"/>
      <c r="Y11" s="60"/>
      <c r="Z11" s="60"/>
      <c r="AA11" s="60"/>
      <c r="AB11" s="61"/>
      <c r="AC11" s="59"/>
      <c r="AD11" s="60"/>
      <c r="AE11" s="18"/>
      <c r="AF11" s="18"/>
      <c r="AG11" s="18"/>
      <c r="AH11" s="18"/>
      <c r="AI11" s="29"/>
      <c r="AJ11" s="8"/>
      <c r="AK11" s="12"/>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row>
    <row r="12" spans="1:284" s="9" customFormat="1" ht="35" customHeight="1" x14ac:dyDescent="0.15">
      <c r="A12" s="8"/>
      <c r="B12" s="3"/>
      <c r="C12" s="13"/>
      <c r="D12" s="62"/>
      <c r="E12" s="62"/>
      <c r="F12" s="26" t="str">
        <f t="shared" si="0"/>
        <v/>
      </c>
      <c r="G12" s="51"/>
      <c r="H12" s="59"/>
      <c r="I12" s="60"/>
      <c r="J12" s="60"/>
      <c r="K12" s="60"/>
      <c r="L12" s="60"/>
      <c r="M12" s="60"/>
      <c r="N12" s="61"/>
      <c r="O12" s="59"/>
      <c r="P12" s="60"/>
      <c r="Q12" s="60"/>
      <c r="R12" s="60"/>
      <c r="S12" s="60"/>
      <c r="T12" s="60"/>
      <c r="U12" s="61"/>
      <c r="V12" s="60"/>
      <c r="W12" s="60"/>
      <c r="X12" s="60"/>
      <c r="Y12" s="60"/>
      <c r="Z12" s="60"/>
      <c r="AA12" s="60"/>
      <c r="AB12" s="61"/>
      <c r="AC12" s="59"/>
      <c r="AD12" s="60"/>
      <c r="AE12" s="18"/>
      <c r="AF12" s="18"/>
      <c r="AG12" s="18"/>
      <c r="AH12" s="18"/>
      <c r="AI12" s="29"/>
      <c r="AJ12" s="8"/>
      <c r="AK12" s="1"/>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row>
    <row r="13" spans="1:284" s="9" customFormat="1" ht="35" customHeight="1" x14ac:dyDescent="0.15">
      <c r="A13" s="8"/>
      <c r="B13" s="3"/>
      <c r="C13" s="13"/>
      <c r="D13" s="62"/>
      <c r="E13" s="62"/>
      <c r="F13" s="26" t="str">
        <f t="shared" si="0"/>
        <v/>
      </c>
      <c r="G13" s="51"/>
      <c r="H13" s="59"/>
      <c r="I13" s="60"/>
      <c r="J13" s="60"/>
      <c r="K13" s="60"/>
      <c r="L13" s="60"/>
      <c r="M13" s="60"/>
      <c r="N13" s="61"/>
      <c r="O13" s="59"/>
      <c r="P13" s="60"/>
      <c r="Q13" s="60"/>
      <c r="R13" s="60"/>
      <c r="S13" s="60"/>
      <c r="T13" s="60"/>
      <c r="U13" s="61"/>
      <c r="V13" s="60"/>
      <c r="W13" s="60"/>
      <c r="X13" s="60"/>
      <c r="Y13" s="60"/>
      <c r="Z13" s="60"/>
      <c r="AA13" s="60"/>
      <c r="AB13" s="61"/>
      <c r="AC13" s="59"/>
      <c r="AD13" s="60"/>
      <c r="AE13" s="18"/>
      <c r="AF13" s="18"/>
      <c r="AG13" s="18"/>
      <c r="AH13" s="18"/>
      <c r="AI13" s="29"/>
      <c r="AJ13" s="8"/>
      <c r="AK13" s="1"/>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row>
    <row r="14" spans="1:284" s="9" customFormat="1" ht="35" customHeight="1" x14ac:dyDescent="0.15">
      <c r="A14" s="8"/>
      <c r="B14" s="3"/>
      <c r="C14" s="13"/>
      <c r="D14" s="62"/>
      <c r="E14" s="62"/>
      <c r="F14" s="26" t="str">
        <f t="shared" si="0"/>
        <v/>
      </c>
      <c r="G14" s="51"/>
      <c r="H14" s="59"/>
      <c r="I14" s="60"/>
      <c r="J14" s="60"/>
      <c r="K14" s="60"/>
      <c r="L14" s="60"/>
      <c r="M14" s="60"/>
      <c r="N14" s="61"/>
      <c r="O14" s="59"/>
      <c r="P14" s="60"/>
      <c r="Q14" s="60"/>
      <c r="R14" s="60"/>
      <c r="S14" s="60"/>
      <c r="T14" s="60"/>
      <c r="U14" s="61"/>
      <c r="V14" s="60"/>
      <c r="W14" s="60"/>
      <c r="X14" s="60"/>
      <c r="Y14" s="60"/>
      <c r="Z14" s="60"/>
      <c r="AA14" s="60"/>
      <c r="AB14" s="61"/>
      <c r="AC14" s="59"/>
      <c r="AD14" s="60"/>
      <c r="AE14" s="18"/>
      <c r="AF14" s="18"/>
      <c r="AG14" s="18"/>
      <c r="AH14" s="18"/>
      <c r="AI14" s="29"/>
      <c r="AJ14" s="8"/>
      <c r="AK14" s="1"/>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row>
    <row r="15" spans="1:284" s="9" customFormat="1" ht="35" customHeight="1" x14ac:dyDescent="0.15">
      <c r="A15" s="8"/>
      <c r="B15" s="3"/>
      <c r="C15" s="13"/>
      <c r="D15" s="62"/>
      <c r="E15" s="62"/>
      <c r="F15" s="26" t="str">
        <f t="shared" si="0"/>
        <v/>
      </c>
      <c r="G15" s="51"/>
      <c r="H15" s="59"/>
      <c r="I15" s="60"/>
      <c r="J15" s="60"/>
      <c r="K15" s="60"/>
      <c r="L15" s="60"/>
      <c r="M15" s="60"/>
      <c r="N15" s="61"/>
      <c r="O15" s="59"/>
      <c r="P15" s="60"/>
      <c r="Q15" s="60"/>
      <c r="R15" s="60"/>
      <c r="S15" s="60"/>
      <c r="T15" s="60"/>
      <c r="U15" s="61"/>
      <c r="V15" s="60"/>
      <c r="W15" s="60"/>
      <c r="X15" s="60"/>
      <c r="Y15" s="60"/>
      <c r="Z15" s="60"/>
      <c r="AA15" s="60"/>
      <c r="AB15" s="61"/>
      <c r="AC15" s="59"/>
      <c r="AD15" s="60"/>
      <c r="AE15" s="18"/>
      <c r="AF15" s="18"/>
      <c r="AG15" s="18"/>
      <c r="AH15" s="18"/>
      <c r="AI15" s="29"/>
      <c r="AJ15" s="8"/>
      <c r="AK15" s="1"/>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row>
    <row r="16" spans="1:284" s="9" customFormat="1" ht="35" customHeight="1" x14ac:dyDescent="0.15">
      <c r="A16" s="8"/>
      <c r="B16" s="2"/>
      <c r="C16" s="13"/>
      <c r="D16" s="62"/>
      <c r="E16" s="62"/>
      <c r="F16" s="26" t="str">
        <f t="shared" si="0"/>
        <v/>
      </c>
      <c r="G16" s="51"/>
      <c r="H16" s="59"/>
      <c r="I16" s="60"/>
      <c r="J16" s="60"/>
      <c r="K16" s="60"/>
      <c r="L16" s="60"/>
      <c r="M16" s="60"/>
      <c r="N16" s="61"/>
      <c r="O16" s="59"/>
      <c r="P16" s="60"/>
      <c r="Q16" s="60"/>
      <c r="R16" s="60"/>
      <c r="S16" s="60"/>
      <c r="T16" s="60"/>
      <c r="U16" s="61"/>
      <c r="V16" s="60"/>
      <c r="W16" s="60"/>
      <c r="X16" s="60"/>
      <c r="Y16" s="60"/>
      <c r="Z16" s="60"/>
      <c r="AA16" s="60"/>
      <c r="AB16" s="61"/>
      <c r="AC16" s="59"/>
      <c r="AD16" s="60"/>
      <c r="AE16" s="18"/>
      <c r="AF16" s="18"/>
      <c r="AG16" s="18"/>
      <c r="AH16" s="18"/>
      <c r="AI16" s="29"/>
      <c r="AJ16" s="8"/>
      <c r="AK16" s="1"/>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row>
    <row r="17" spans="1:284" s="9" customFormat="1" ht="35" customHeight="1" x14ac:dyDescent="0.15">
      <c r="A17" s="8"/>
      <c r="B17" s="2"/>
      <c r="C17" s="13"/>
      <c r="D17" s="62"/>
      <c r="E17" s="62"/>
      <c r="F17" s="26" t="str">
        <f t="shared" si="0"/>
        <v/>
      </c>
      <c r="G17" s="51"/>
      <c r="H17" s="59"/>
      <c r="I17" s="60"/>
      <c r="J17" s="60"/>
      <c r="K17" s="60"/>
      <c r="L17" s="60"/>
      <c r="M17" s="60"/>
      <c r="N17" s="61"/>
      <c r="O17" s="59"/>
      <c r="P17" s="60"/>
      <c r="Q17" s="60"/>
      <c r="R17" s="60"/>
      <c r="S17" s="60"/>
      <c r="T17" s="60"/>
      <c r="U17" s="61"/>
      <c r="V17" s="60"/>
      <c r="W17" s="60"/>
      <c r="X17" s="60"/>
      <c r="Y17" s="60"/>
      <c r="Z17" s="60"/>
      <c r="AA17" s="60"/>
      <c r="AB17" s="61"/>
      <c r="AC17" s="59"/>
      <c r="AD17" s="60"/>
      <c r="AE17" s="18"/>
      <c r="AF17" s="18"/>
      <c r="AG17" s="18"/>
      <c r="AH17" s="18"/>
      <c r="AI17" s="29"/>
      <c r="AJ17" s="8"/>
      <c r="AK17" s="1"/>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row>
    <row r="18" spans="1:284" s="9" customFormat="1" ht="35" customHeight="1" x14ac:dyDescent="0.15">
      <c r="A18" s="8"/>
      <c r="B18" s="2"/>
      <c r="C18" s="13"/>
      <c r="D18" s="62"/>
      <c r="E18" s="62"/>
      <c r="F18" s="26" t="str">
        <f t="shared" si="0"/>
        <v/>
      </c>
      <c r="G18" s="51"/>
      <c r="H18" s="28"/>
      <c r="I18" s="18"/>
      <c r="J18" s="18"/>
      <c r="K18" s="18"/>
      <c r="L18" s="18"/>
      <c r="M18" s="18"/>
      <c r="N18" s="29"/>
      <c r="O18" s="28"/>
      <c r="P18" s="18"/>
      <c r="Q18" s="18"/>
      <c r="R18" s="18"/>
      <c r="S18" s="18"/>
      <c r="T18" s="18"/>
      <c r="U18" s="29"/>
      <c r="V18" s="18"/>
      <c r="W18" s="18"/>
      <c r="X18" s="18"/>
      <c r="Y18" s="18"/>
      <c r="Z18" s="18"/>
      <c r="AA18" s="18"/>
      <c r="AB18" s="29"/>
      <c r="AC18" s="28"/>
      <c r="AD18" s="18"/>
      <c r="AE18" s="18"/>
      <c r="AF18" s="18"/>
      <c r="AG18" s="18"/>
      <c r="AH18" s="18"/>
      <c r="AI18" s="29"/>
      <c r="AJ18" s="8"/>
      <c r="AK18" s="1"/>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row>
    <row r="19" spans="1:284" s="9" customFormat="1" ht="35" customHeight="1" x14ac:dyDescent="0.15">
      <c r="A19" s="8"/>
      <c r="B19" s="2"/>
      <c r="C19" s="13"/>
      <c r="D19" s="62"/>
      <c r="E19" s="62"/>
      <c r="F19" s="26" t="str">
        <f t="shared" si="0"/>
        <v/>
      </c>
      <c r="G19" s="51"/>
      <c r="H19" s="28"/>
      <c r="I19" s="18"/>
      <c r="J19" s="18"/>
      <c r="K19" s="18"/>
      <c r="L19" s="18"/>
      <c r="M19" s="18"/>
      <c r="N19" s="29"/>
      <c r="O19" s="28"/>
      <c r="P19" s="18"/>
      <c r="Q19" s="18"/>
      <c r="R19" s="18"/>
      <c r="S19" s="18"/>
      <c r="T19" s="18"/>
      <c r="U19" s="29"/>
      <c r="V19" s="18"/>
      <c r="W19" s="18"/>
      <c r="X19" s="18"/>
      <c r="Y19" s="18"/>
      <c r="Z19" s="18"/>
      <c r="AA19" s="18"/>
      <c r="AB19" s="29"/>
      <c r="AC19" s="28"/>
      <c r="AD19" s="18"/>
      <c r="AE19" s="18"/>
      <c r="AF19" s="18"/>
      <c r="AG19" s="18"/>
      <c r="AH19" s="18"/>
      <c r="AI19" s="29"/>
      <c r="AJ19" s="8"/>
      <c r="AK19" s="1"/>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row>
    <row r="20" spans="1:284" s="9" customFormat="1" ht="35" customHeight="1" x14ac:dyDescent="0.15">
      <c r="A20" s="8"/>
      <c r="B20" s="2"/>
      <c r="C20" s="12"/>
      <c r="D20" s="62"/>
      <c r="E20" s="62"/>
      <c r="F20" s="26" t="str">
        <f t="shared" si="0"/>
        <v/>
      </c>
      <c r="G20" s="51"/>
      <c r="H20" s="28"/>
      <c r="I20" s="18"/>
      <c r="J20" s="18"/>
      <c r="K20" s="18"/>
      <c r="L20" s="18"/>
      <c r="M20" s="18"/>
      <c r="N20" s="29"/>
      <c r="O20" s="28"/>
      <c r="P20" s="18"/>
      <c r="Q20" s="18"/>
      <c r="R20" s="18"/>
      <c r="S20" s="18"/>
      <c r="T20" s="18"/>
      <c r="U20" s="29"/>
      <c r="V20" s="18"/>
      <c r="W20" s="18"/>
      <c r="X20" s="18"/>
      <c r="Y20" s="18"/>
      <c r="Z20" s="18"/>
      <c r="AA20" s="18"/>
      <c r="AB20" s="29"/>
      <c r="AC20" s="28"/>
      <c r="AD20" s="18"/>
      <c r="AE20" s="18"/>
      <c r="AF20" s="18"/>
      <c r="AG20" s="18"/>
      <c r="AH20" s="18"/>
      <c r="AI20" s="29"/>
      <c r="AJ20" s="8"/>
      <c r="AK20" s="1"/>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row>
    <row r="21" spans="1:284" s="9" customFormat="1" ht="35" customHeight="1" x14ac:dyDescent="0.15">
      <c r="A21" s="8"/>
      <c r="B21" s="2"/>
      <c r="C21" s="12"/>
      <c r="D21" s="62"/>
      <c r="E21" s="62"/>
      <c r="F21" s="26" t="str">
        <f t="shared" si="0"/>
        <v/>
      </c>
      <c r="G21" s="51"/>
      <c r="H21" s="28"/>
      <c r="I21" s="18"/>
      <c r="J21" s="18"/>
      <c r="K21" s="18"/>
      <c r="L21" s="18"/>
      <c r="M21" s="18"/>
      <c r="N21" s="29"/>
      <c r="O21" s="28"/>
      <c r="P21" s="18"/>
      <c r="Q21" s="18"/>
      <c r="R21" s="18"/>
      <c r="S21" s="18"/>
      <c r="T21" s="18"/>
      <c r="U21" s="29"/>
      <c r="V21" s="18"/>
      <c r="W21" s="18"/>
      <c r="X21" s="18"/>
      <c r="Y21" s="18"/>
      <c r="Z21" s="18"/>
      <c r="AA21" s="18"/>
      <c r="AB21" s="29"/>
      <c r="AC21" s="28"/>
      <c r="AD21" s="18"/>
      <c r="AE21" s="18"/>
      <c r="AF21" s="18"/>
      <c r="AG21" s="18"/>
      <c r="AH21" s="18"/>
      <c r="AI21" s="29"/>
      <c r="AJ21" s="8"/>
      <c r="AK21" s="1"/>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row>
    <row r="22" spans="1:284" s="9" customFormat="1" ht="35" customHeight="1" x14ac:dyDescent="0.15">
      <c r="A22" s="8"/>
      <c r="B22" s="2"/>
      <c r="C22" s="12"/>
      <c r="D22" s="62"/>
      <c r="E22" s="62"/>
      <c r="F22" s="26" t="str">
        <f t="shared" si="0"/>
        <v/>
      </c>
      <c r="G22" s="51"/>
      <c r="H22" s="28"/>
      <c r="I22" s="18"/>
      <c r="J22" s="18"/>
      <c r="K22" s="18"/>
      <c r="L22" s="18"/>
      <c r="M22" s="18"/>
      <c r="N22" s="29"/>
      <c r="O22" s="28"/>
      <c r="P22" s="18"/>
      <c r="Q22" s="18"/>
      <c r="R22" s="18"/>
      <c r="S22" s="18"/>
      <c r="T22" s="18"/>
      <c r="U22" s="29"/>
      <c r="V22" s="18"/>
      <c r="W22" s="18"/>
      <c r="X22" s="18"/>
      <c r="Y22" s="18"/>
      <c r="Z22" s="18"/>
      <c r="AA22" s="18"/>
      <c r="AB22" s="29"/>
      <c r="AC22" s="28"/>
      <c r="AD22" s="18"/>
      <c r="AE22" s="18"/>
      <c r="AF22" s="18"/>
      <c r="AG22" s="18"/>
      <c r="AH22" s="18"/>
      <c r="AI22" s="29"/>
      <c r="AJ22" s="8"/>
      <c r="AK22" s="1"/>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row>
    <row r="23" spans="1:284" s="9" customFormat="1" ht="35" customHeight="1" x14ac:dyDescent="0.15">
      <c r="A23" s="8"/>
      <c r="B23" s="2"/>
      <c r="C23" s="12"/>
      <c r="D23" s="62"/>
      <c r="E23" s="62"/>
      <c r="F23" s="26" t="str">
        <f t="shared" si="0"/>
        <v/>
      </c>
      <c r="G23" s="51"/>
      <c r="H23" s="28"/>
      <c r="I23" s="18"/>
      <c r="J23" s="18"/>
      <c r="K23" s="18"/>
      <c r="L23" s="18"/>
      <c r="M23" s="18"/>
      <c r="N23" s="29"/>
      <c r="O23" s="28"/>
      <c r="P23" s="18"/>
      <c r="Q23" s="18"/>
      <c r="R23" s="18"/>
      <c r="S23" s="18"/>
      <c r="T23" s="18"/>
      <c r="U23" s="29"/>
      <c r="V23" s="18"/>
      <c r="W23" s="18"/>
      <c r="X23" s="18"/>
      <c r="Y23" s="18"/>
      <c r="Z23" s="18"/>
      <c r="AA23" s="18"/>
      <c r="AB23" s="29"/>
      <c r="AC23" s="28"/>
      <c r="AD23" s="18"/>
      <c r="AE23" s="18"/>
      <c r="AF23" s="18"/>
      <c r="AG23" s="18"/>
      <c r="AH23" s="18"/>
      <c r="AI23" s="29"/>
      <c r="AJ23" s="8"/>
      <c r="AK23" s="1"/>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row>
    <row r="24" spans="1:284" s="9" customFormat="1" ht="35" customHeight="1" x14ac:dyDescent="0.15">
      <c r="A24" s="8"/>
      <c r="B24" s="2"/>
      <c r="C24" s="12"/>
      <c r="D24" s="62"/>
      <c r="E24" s="62"/>
      <c r="F24" s="26" t="str">
        <f t="shared" si="0"/>
        <v/>
      </c>
      <c r="G24" s="51"/>
      <c r="H24" s="28"/>
      <c r="I24" s="18"/>
      <c r="J24" s="18"/>
      <c r="K24" s="18"/>
      <c r="L24" s="18"/>
      <c r="M24" s="18"/>
      <c r="N24" s="29"/>
      <c r="O24" s="28"/>
      <c r="P24" s="18"/>
      <c r="Q24" s="18"/>
      <c r="R24" s="18"/>
      <c r="S24" s="18"/>
      <c r="T24" s="18"/>
      <c r="U24" s="29"/>
      <c r="V24" s="18"/>
      <c r="W24" s="18"/>
      <c r="X24" s="18"/>
      <c r="Y24" s="18"/>
      <c r="Z24" s="18"/>
      <c r="AA24" s="18"/>
      <c r="AB24" s="29"/>
      <c r="AC24" s="28"/>
      <c r="AD24" s="18"/>
      <c r="AE24" s="18"/>
      <c r="AF24" s="18"/>
      <c r="AG24" s="18"/>
      <c r="AH24" s="18"/>
      <c r="AI24" s="29"/>
      <c r="AJ24" s="8"/>
      <c r="AK24" s="1"/>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row>
    <row r="25" spans="1:28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row>
    <row r="26" spans="1:28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row>
    <row r="27" spans="1:28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row>
    <row r="28" spans="1:28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row>
    <row r="29" spans="1:28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row>
    <row r="30" spans="1:28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row>
    <row r="31" spans="1:28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row>
    <row r="32" spans="1:28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row>
    <row r="33" spans="1:28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row>
    <row r="34" spans="1:28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row>
    <row r="35" spans="1:28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row>
    <row r="36" spans="1:28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row>
    <row r="37" spans="1:28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row>
    <row r="38" spans="1:28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row>
    <row r="39" spans="1:28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row>
    <row r="40" spans="1:28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row>
    <row r="41" spans="1:28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row>
    <row r="42" spans="1:28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row>
    <row r="43" spans="1:28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row>
    <row r="44" spans="1:28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row>
    <row r="45" spans="1:28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row>
    <row r="46" spans="1:28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row>
    <row r="47" spans="1:28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row>
    <row r="48" spans="1:28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row>
    <row r="49" spans="1:28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row>
    <row r="50" spans="1:28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row>
    <row r="51" spans="1:28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row>
    <row r="52" spans="1:28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row>
    <row r="53" spans="1:28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row>
    <row r="54" spans="1:28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row>
    <row r="55" spans="1:28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row>
    <row r="56" spans="1:28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row>
    <row r="57" spans="1:28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row>
    <row r="58" spans="1:28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row>
    <row r="59" spans="1:28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row>
    <row r="60" spans="1:28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row>
    <row r="61" spans="1:28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row>
    <row r="62" spans="1:28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row>
    <row r="63" spans="1:28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row>
    <row r="64" spans="1:28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row>
    <row r="65" spans="1:28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row>
    <row r="66" spans="1:28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row>
    <row r="67" spans="1:28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row>
    <row r="68" spans="1:28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row>
    <row r="69" spans="1:28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row>
    <row r="70" spans="1:28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row>
    <row r="71" spans="1:28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row>
    <row r="72" spans="1:28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row>
    <row r="73" spans="1:28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row>
    <row r="74" spans="1:28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row>
    <row r="75" spans="1:28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row>
    <row r="76" spans="1:28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row>
    <row r="77" spans="1:28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row>
    <row r="78" spans="1:28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row>
    <row r="79" spans="1:28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row>
    <row r="80" spans="1:28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row>
    <row r="81" spans="1:28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row>
    <row r="82" spans="1:28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row>
    <row r="83" spans="1:28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row>
    <row r="84" spans="1:28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row>
    <row r="85" spans="1:28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row>
    <row r="86" spans="1:28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row>
    <row r="87" spans="1:28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row>
    <row r="88" spans="1:28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row>
    <row r="89" spans="1:28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row>
    <row r="90" spans="1:28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row>
    <row r="91" spans="1:28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row>
    <row r="92" spans="1:28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row>
    <row r="93" spans="1:28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row>
    <row r="94" spans="1:28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row>
    <row r="95" spans="1:28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row>
    <row r="96" spans="1:28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row>
    <row r="97" spans="1:28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row>
    <row r="98" spans="1:28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row>
    <row r="99" spans="1:28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row>
    <row r="100" spans="1:28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row>
    <row r="101" spans="1:28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row>
    <row r="102" spans="1:28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row>
    <row r="103" spans="1:28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row>
    <row r="104" spans="1:28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row>
    <row r="105" spans="1:28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row>
    <row r="106" spans="1:28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row>
    <row r="107" spans="1:28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row>
    <row r="108" spans="1:28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row>
    <row r="109" spans="1:28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row>
    <row r="110" spans="1:28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row>
    <row r="111" spans="1:28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row>
    <row r="112" spans="1:28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row>
    <row r="113" spans="1:28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row>
    <row r="114" spans="1:28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row>
    <row r="115" spans="1:28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row>
    <row r="116" spans="1:28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row>
    <row r="117" spans="1:28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row>
    <row r="118" spans="1:28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row>
    <row r="119" spans="1:28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row>
    <row r="120" spans="1:28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row>
    <row r="121" spans="1:28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row>
    <row r="122" spans="1:28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row>
    <row r="123" spans="1:28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row>
    <row r="124" spans="1:28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row>
    <row r="125" spans="1:28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row>
    <row r="126" spans="1:28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row>
    <row r="127" spans="1:28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row>
    <row r="128" spans="1:28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row>
    <row r="129" spans="1:28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row>
    <row r="130" spans="1:28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row>
    <row r="131" spans="1:28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row>
    <row r="132" spans="1:28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row>
    <row r="133" spans="1:28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row>
    <row r="134" spans="1:28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row>
    <row r="135" spans="1:28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row>
    <row r="136" spans="1:28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row>
    <row r="137" spans="1:28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row>
    <row r="138" spans="1:28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row>
    <row r="139" spans="1:28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row>
    <row r="140" spans="1:28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row>
    <row r="141" spans="1:28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row>
    <row r="142" spans="1:28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row>
    <row r="143" spans="1:28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row>
    <row r="144" spans="1:28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row>
    <row r="145" spans="1:28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row>
    <row r="146" spans="1:28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row>
    <row r="147" spans="1:28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row>
    <row r="148" spans="1:28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row>
    <row r="149" spans="1:28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row>
    <row r="150" spans="1:28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row>
    <row r="151" spans="1:28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row>
    <row r="152" spans="1:28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row>
    <row r="153" spans="1:28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row>
    <row r="154" spans="1:28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row>
    <row r="155" spans="1:28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row>
    <row r="156" spans="1:28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row>
    <row r="157" spans="1:28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row>
    <row r="158" spans="1:28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row>
    <row r="159" spans="1:28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row>
    <row r="160" spans="1:28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row>
    <row r="161" spans="1:28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row>
    <row r="162" spans="1:28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row>
    <row r="163" spans="1:28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row>
    <row r="164" spans="1:28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row>
    <row r="165" spans="1:28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row>
    <row r="166" spans="1:28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row>
    <row r="167" spans="1:28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row>
    <row r="168" spans="1:28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row>
    <row r="169" spans="1:28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row>
    <row r="170" spans="1:28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row>
    <row r="171" spans="1:28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row>
    <row r="172" spans="1:28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row>
    <row r="173" spans="1:28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row>
    <row r="174" spans="1:28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row>
    <row r="175" spans="1:28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row>
    <row r="176" spans="1:28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row>
    <row r="177" spans="1:28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row>
    <row r="178" spans="1:28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row>
    <row r="179" spans="1:28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row>
    <row r="180" spans="1:28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row>
    <row r="181" spans="1:28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row>
    <row r="182" spans="1:28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row>
    <row r="183" spans="1:28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row>
    <row r="184" spans="1:28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row>
    <row r="185" spans="1:28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row>
    <row r="186" spans="1:28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row>
    <row r="187" spans="1:28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row>
    <row r="188" spans="1:28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row>
    <row r="189" spans="1:28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row>
    <row r="190" spans="1:28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row>
    <row r="191" spans="1:28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row>
    <row r="192" spans="1:28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row>
    <row r="193" spans="1:28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row>
    <row r="194" spans="1:28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row>
    <row r="195" spans="1:28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row>
    <row r="196" spans="1:28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row>
    <row r="197" spans="1:28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row>
    <row r="198" spans="1:28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row>
    <row r="199" spans="1:28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row>
    <row r="200" spans="1:28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row>
    <row r="201" spans="1:28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row>
    <row r="202" spans="1:28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row>
    <row r="203" spans="1:28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row>
    <row r="204" spans="1:28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row>
    <row r="205" spans="1:28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row>
    <row r="206" spans="1:28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row>
    <row r="207" spans="1:28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row>
    <row r="208" spans="1:28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row>
    <row r="209" spans="1:28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row>
    <row r="210" spans="1:28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row>
    <row r="211" spans="1:28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row>
    <row r="212" spans="1:28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row>
    <row r="213" spans="1:28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row>
    <row r="214" spans="1:28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row>
    <row r="215" spans="1:28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row>
    <row r="216" spans="1:28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row>
    <row r="217" spans="1:28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row>
    <row r="218" spans="1:28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row>
    <row r="219" spans="1:28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row>
    <row r="220" spans="1:28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row>
    <row r="221" spans="1:28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row>
    <row r="222" spans="1:28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row>
    <row r="223" spans="1:28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row>
    <row r="224" spans="1:28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row>
    <row r="225" spans="1:28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row>
    <row r="226" spans="1:28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row>
    <row r="227" spans="1:28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row>
    <row r="228" spans="1:28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row>
    <row r="229" spans="1:28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row>
    <row r="230" spans="1:28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row>
    <row r="231" spans="1:28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row>
    <row r="232" spans="1:28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row>
    <row r="233" spans="1:28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row>
    <row r="234" spans="1:28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row>
    <row r="235" spans="1:28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row>
    <row r="236" spans="1:28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row>
    <row r="237" spans="1:28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row>
    <row r="238" spans="1:28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row>
    <row r="239" spans="1:28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row>
    <row r="240" spans="1:28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row>
    <row r="241" spans="1:28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row>
    <row r="242" spans="1:28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row>
    <row r="243" spans="1:28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row>
    <row r="244" spans="1:28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row>
    <row r="245" spans="1:28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row>
    <row r="246" spans="1:28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row>
    <row r="247" spans="1:28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row>
    <row r="248" spans="1:28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row>
    <row r="249" spans="1:28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row>
    <row r="250" spans="1:28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row>
    <row r="251" spans="1:28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row>
    <row r="252" spans="1:28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row>
    <row r="253" spans="1:28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row>
    <row r="254" spans="1:28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row>
    <row r="255" spans="1:28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row>
    <row r="256" spans="1:28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row>
    <row r="257" spans="1:28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row>
    <row r="258" spans="1:28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row>
    <row r="259" spans="1:28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row>
    <row r="260" spans="1:28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row>
    <row r="261" spans="1:28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row>
    <row r="262" spans="1:28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row>
    <row r="263" spans="1:28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row>
    <row r="264" spans="1:28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row>
    <row r="265" spans="1:28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row>
    <row r="266" spans="1:28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row>
    <row r="267" spans="1:28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row>
    <row r="268" spans="1:28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row>
    <row r="269" spans="1:28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row>
    <row r="270" spans="1:28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row>
    <row r="271" spans="1:28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row>
    <row r="272" spans="1:28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row>
    <row r="273" spans="1:28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row>
    <row r="274" spans="1:28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row>
    <row r="275" spans="1:28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row>
    <row r="276" spans="1:28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row>
    <row r="277" spans="1:28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row>
    <row r="278" spans="1:28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row>
    <row r="279" spans="1:28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row>
    <row r="280" spans="1:28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row>
    <row r="281" spans="1:28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row>
    <row r="282" spans="1:28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row>
    <row r="283" spans="1:28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row>
    <row r="284" spans="1:28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row>
    <row r="285" spans="1:28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row>
    <row r="286" spans="1:28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row>
    <row r="287" spans="1:28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row>
    <row r="288" spans="1:28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row>
    <row r="289" spans="1:28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row>
    <row r="290" spans="1:28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row>
    <row r="291" spans="1:28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row>
    <row r="292" spans="1:28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row>
    <row r="293" spans="1:28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row>
    <row r="294" spans="1:28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row>
    <row r="295" spans="1:28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row>
    <row r="296" spans="1:28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row>
    <row r="297" spans="1:28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row>
    <row r="298" spans="1:28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row>
    <row r="299" spans="1:28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row>
    <row r="300" spans="1:28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row>
    <row r="301" spans="1:28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row>
    <row r="302" spans="1:28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row>
    <row r="303" spans="1:28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row>
    <row r="304" spans="1:28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row>
    <row r="305" spans="1:28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row>
    <row r="306" spans="1:28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row>
    <row r="307" spans="1:28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row>
    <row r="308" spans="1:28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row>
    <row r="309" spans="1:28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row>
    <row r="310" spans="1:28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row>
    <row r="311" spans="1:28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row>
    <row r="312" spans="1:28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row>
    <row r="313" spans="1:28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row>
    <row r="314" spans="1:28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row>
    <row r="315" spans="1:28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row>
    <row r="316" spans="1:28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row>
    <row r="317" spans="1:28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row>
    <row r="318" spans="1:28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row>
    <row r="319" spans="1:28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row>
    <row r="320" spans="1:28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row>
    <row r="321" spans="1:28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row>
    <row r="322" spans="1:28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row>
    <row r="323" spans="1:28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row>
    <row r="324" spans="1:28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row>
    <row r="325" spans="1:28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row>
    <row r="326" spans="1:28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row>
    <row r="327" spans="1:28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row>
    <row r="328" spans="1:28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row>
    <row r="329" spans="1:28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row>
    <row r="330" spans="1:28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row>
    <row r="331" spans="1:28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row>
    <row r="332" spans="1:28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row>
    <row r="333" spans="1:28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row>
    <row r="334" spans="1:28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row>
    <row r="335" spans="1:28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row>
    <row r="336" spans="1:28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row>
    <row r="337" spans="1:28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row>
    <row r="338" spans="1:28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row>
    <row r="339" spans="1:28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row>
    <row r="340" spans="1:28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row>
    <row r="341" spans="1:28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row>
    <row r="342" spans="1:28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row>
    <row r="343" spans="1:28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row>
    <row r="344" spans="1:28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row>
    <row r="345" spans="1:28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row>
    <row r="346" spans="1:28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row>
    <row r="347" spans="1:28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row>
    <row r="348" spans="1:28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row>
    <row r="349" spans="1:28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row>
    <row r="350" spans="1:28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row>
    <row r="351" spans="1:28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row>
    <row r="352" spans="1:28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row>
    <row r="353" spans="1:28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row>
    <row r="354" spans="1:28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row>
    <row r="355" spans="1:28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row>
    <row r="356" spans="1:28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row>
    <row r="357" spans="1:28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row>
    <row r="358" spans="1:28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row>
    <row r="359" spans="1:28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row>
    <row r="360" spans="1:28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row>
    <row r="361" spans="1:28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row>
    <row r="362" spans="1:28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row>
    <row r="363" spans="1:28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row>
    <row r="364" spans="1:28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row>
    <row r="365" spans="1:28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row>
    <row r="366" spans="1:28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row>
    <row r="367" spans="1:28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row>
    <row r="368" spans="1:28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row>
    <row r="369" spans="1:30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row>
    <row r="370" spans="1:30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row>
    <row r="371" spans="1:30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row>
    <row r="372" spans="1:30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row>
    <row r="373" spans="1:30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row>
    <row r="374" spans="1:30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row>
    <row r="375" spans="1:30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row>
    <row r="376" spans="1:30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row>
    <row r="377" spans="1:30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row>
    <row r="378" spans="1:30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row>
    <row r="379" spans="1:30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row>
    <row r="380" spans="1:30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row>
    <row r="381" spans="1:30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row>
    <row r="382" spans="1:30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row>
    <row r="383" spans="1:30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row>
    <row r="384" spans="1:30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row>
    <row r="385" spans="1:30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row>
    <row r="386" spans="1:30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row>
    <row r="387" spans="1:30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row>
    <row r="388" spans="1:30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row>
    <row r="389" spans="1:30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row>
    <row r="390" spans="1:30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row>
    <row r="391" spans="1:30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row>
    <row r="392" spans="1:30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row>
    <row r="393" spans="1:30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row>
    <row r="394" spans="1:30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row>
    <row r="395" spans="1:30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row>
    <row r="396" spans="1:30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row>
    <row r="397" spans="1:30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row>
    <row r="398" spans="1:30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row>
    <row r="399" spans="1:30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row>
    <row r="400" spans="1:30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row>
    <row r="401" spans="1:30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row>
    <row r="402" spans="1:30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row>
    <row r="403" spans="1:30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row>
    <row r="404" spans="1:30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row>
    <row r="405" spans="1:30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row>
    <row r="406" spans="1:30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row>
    <row r="407" spans="1:30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row>
    <row r="408" spans="1:30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row>
    <row r="409" spans="1:30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row>
    <row r="410" spans="1:30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row>
    <row r="411" spans="1:30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row>
    <row r="412" spans="1:30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row>
    <row r="413" spans="1:30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row>
    <row r="414" spans="1:30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row>
    <row r="415" spans="1:30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row>
    <row r="416" spans="1:30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row>
    <row r="417" spans="1:30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row>
    <row r="418" spans="1:30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row>
    <row r="419" spans="1:30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row>
    <row r="420" spans="1:30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row>
    <row r="421" spans="1:30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row>
    <row r="422" spans="1:30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row>
    <row r="423" spans="1:30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row>
    <row r="424" spans="1:30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row>
    <row r="425" spans="1:30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row>
    <row r="426" spans="1:30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row>
    <row r="427" spans="1:30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row>
    <row r="428" spans="1:30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row>
    <row r="429" spans="1:30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row>
    <row r="430" spans="1:30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row>
    <row r="431" spans="1:30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row>
    <row r="432" spans="1:30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row>
    <row r="433" spans="1:30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row>
    <row r="434" spans="1:30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row>
    <row r="435" spans="1:30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row>
    <row r="436" spans="1:30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row>
    <row r="437" spans="1:30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row>
    <row r="438" spans="1:30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row>
    <row r="439" spans="1:30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row>
    <row r="440" spans="1:30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row>
    <row r="441" spans="1:30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row>
    <row r="442" spans="1:30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row>
    <row r="443" spans="1:30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row>
    <row r="444" spans="1:30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row>
    <row r="445" spans="1:30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row>
    <row r="446" spans="1:30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row>
    <row r="447" spans="1:30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row>
    <row r="448" spans="1:30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row>
    <row r="449" spans="1:30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row>
    <row r="450" spans="1:30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row>
    <row r="451" spans="1:30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row>
    <row r="452" spans="1:30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row>
    <row r="453" spans="1:30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row>
    <row r="454" spans="1:30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row>
    <row r="455" spans="1:30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row>
    <row r="456" spans="1:30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row>
    <row r="457" spans="1:30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row>
    <row r="458" spans="1:30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row>
    <row r="459" spans="1:30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row>
    <row r="460" spans="1:30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row>
    <row r="461" spans="1:30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row>
    <row r="462" spans="1:30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row>
    <row r="463" spans="1:30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row>
    <row r="464" spans="1:30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row>
    <row r="465" spans="1:30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row>
    <row r="466" spans="1:30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row>
    <row r="467" spans="1:30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row>
    <row r="468" spans="1:30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row>
    <row r="469" spans="1:30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row>
    <row r="470" spans="1:30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row>
    <row r="471" spans="1:30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row>
    <row r="472" spans="1:30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row>
    <row r="473" spans="1:30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row>
    <row r="474" spans="1:30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row>
    <row r="475" spans="1:30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row>
    <row r="476" spans="1:30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row>
    <row r="477" spans="1:30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row>
    <row r="478" spans="1:30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row>
    <row r="479" spans="1:30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row>
    <row r="480" spans="1:30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row>
    <row r="481" spans="1:30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row>
    <row r="482" spans="1:30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row>
    <row r="483" spans="1:30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row>
    <row r="484" spans="1:30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row>
    <row r="485" spans="1:30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row>
    <row r="486" spans="1:30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row>
    <row r="487" spans="1:30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row>
    <row r="488" spans="1:30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row>
    <row r="489" spans="1:30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row>
    <row r="490" spans="1:30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row>
    <row r="491" spans="1:30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row>
    <row r="492" spans="1:30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row>
    <row r="493" spans="1:30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row>
    <row r="494" spans="1:30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row>
    <row r="495" spans="1:30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row>
    <row r="496" spans="1:30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row>
    <row r="497" spans="1:30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row>
    <row r="498" spans="1:30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row>
    <row r="499" spans="1:30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row>
    <row r="500" spans="1:30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row>
    <row r="501" spans="1:30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row>
    <row r="502" spans="1:30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row>
    <row r="503" spans="1:30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row>
    <row r="504" spans="1:30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row>
    <row r="505" spans="1:30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row>
    <row r="506" spans="1:30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row>
    <row r="507" spans="1:30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row>
    <row r="508" spans="1:30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row>
    <row r="509" spans="1:30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row>
    <row r="510" spans="1:30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row>
    <row r="511" spans="1:30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row>
    <row r="512" spans="1:30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row>
    <row r="513" spans="1:30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row>
    <row r="514" spans="1:30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row>
    <row r="515" spans="1:30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row>
    <row r="516" spans="1:30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row>
    <row r="517" spans="1:30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row>
    <row r="518" spans="1:30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row>
    <row r="519" spans="1:30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row>
    <row r="520" spans="1:30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row>
    <row r="521" spans="1:30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row>
    <row r="522" spans="1:30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row>
    <row r="523" spans="1:30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row>
    <row r="524" spans="1:30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row>
    <row r="525" spans="1:30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row>
    <row r="526" spans="1:30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row>
    <row r="527" spans="1:30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row>
    <row r="528" spans="1:30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row>
    <row r="529" spans="1:30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row>
    <row r="530" spans="1:30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row>
    <row r="531" spans="1:30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row>
    <row r="532" spans="1:30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row>
    <row r="533" spans="1:30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row>
    <row r="534" spans="1:30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row>
    <row r="535" spans="1:30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row>
    <row r="536" spans="1:30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row>
    <row r="537" spans="1:30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row>
    <row r="538" spans="1:30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row>
    <row r="539" spans="1:30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row>
    <row r="540" spans="1:30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row>
    <row r="541" spans="1:30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row>
    <row r="542" spans="1:30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row>
    <row r="543" spans="1:30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row>
    <row r="544" spans="1:30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row>
    <row r="545" spans="1:30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row>
    <row r="546" spans="1:30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row>
    <row r="547" spans="1:30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row>
    <row r="548" spans="1:30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row>
    <row r="549" spans="1:30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row>
    <row r="550" spans="1:30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row>
    <row r="551" spans="1:30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row>
    <row r="552" spans="1:30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row>
    <row r="553" spans="1:30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row>
    <row r="554" spans="1:30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row>
    <row r="555" spans="1:30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row>
    <row r="556" spans="1:30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row>
    <row r="557" spans="1:30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row>
    <row r="558" spans="1:30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row>
    <row r="559" spans="1:30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row>
    <row r="560" spans="1:30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row>
    <row r="561" spans="1:30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row>
    <row r="562" spans="1:30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row>
    <row r="563" spans="1:30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row>
    <row r="564" spans="1:30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row>
    <row r="565" spans="1:30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row>
    <row r="566" spans="1:30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row>
    <row r="567" spans="1:30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row>
    <row r="568" spans="1:30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row>
    <row r="569" spans="1:30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row>
    <row r="570" spans="1:30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row>
    <row r="571" spans="1:30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row>
    <row r="572" spans="1:30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row>
    <row r="573" spans="1:30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row>
    <row r="574" spans="1:30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row>
    <row r="575" spans="1:30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row>
    <row r="576" spans="1:30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row>
    <row r="577" spans="1:30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row>
    <row r="578" spans="1:30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row>
    <row r="579" spans="1:30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row>
    <row r="580" spans="1:30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row>
    <row r="581" spans="1:30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row>
    <row r="582" spans="1:30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row>
    <row r="583" spans="1:30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row>
    <row r="584" spans="1:30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row>
    <row r="585" spans="1:30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row>
    <row r="586" spans="1:30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row>
    <row r="587" spans="1:30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row>
    <row r="588" spans="1:30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row>
    <row r="589" spans="1:30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row>
    <row r="590" spans="1:30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row>
    <row r="591" spans="1:30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row>
    <row r="592" spans="1:30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row>
    <row r="593" spans="1:30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row>
    <row r="594" spans="1:30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row>
    <row r="595" spans="1:30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row>
    <row r="596" spans="1:30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row>
    <row r="597" spans="1:30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row>
    <row r="598" spans="1:30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row>
    <row r="599" spans="1:30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row>
    <row r="600" spans="1:30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row>
    <row r="601" spans="1:30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row>
    <row r="602" spans="1:30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row>
    <row r="603" spans="1:30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row>
    <row r="604" spans="1:30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row>
    <row r="605" spans="1:30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row>
    <row r="606" spans="1:30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row>
    <row r="607" spans="1:30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row>
    <row r="608" spans="1:30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row>
    <row r="609" spans="1:30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row>
    <row r="610" spans="1:30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row>
    <row r="611" spans="1:30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row>
    <row r="612" spans="1:30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row>
    <row r="613" spans="1:30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row>
    <row r="614" spans="1:30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row>
    <row r="615" spans="1:30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row>
    <row r="616" spans="1:30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row>
    <row r="617" spans="1:30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row>
    <row r="618" spans="1:30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row>
    <row r="619" spans="1:30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row>
    <row r="620" spans="1:30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row>
    <row r="621" spans="1:30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row>
    <row r="622" spans="1:30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row>
    <row r="623" spans="1:30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row>
    <row r="624" spans="1:30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row>
    <row r="625" spans="1:30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row>
    <row r="626" spans="1:30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row>
    <row r="627" spans="1:30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row>
    <row r="628" spans="1:30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row>
    <row r="629" spans="1:30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row>
    <row r="630" spans="1:30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row>
    <row r="631" spans="1:30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row>
    <row r="632" spans="1:30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row>
    <row r="633" spans="1:30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row>
    <row r="634" spans="1:30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row>
    <row r="635" spans="1:30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row>
    <row r="636" spans="1:30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row>
    <row r="637" spans="1:30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row>
    <row r="638" spans="1:30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row>
    <row r="639" spans="1:30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row>
    <row r="640" spans="1:30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row>
    <row r="641" spans="1:30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row>
    <row r="642" spans="1:30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row>
    <row r="643" spans="1:30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row>
    <row r="644" spans="1:30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row>
    <row r="645" spans="1:30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row>
    <row r="646" spans="1:30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row>
    <row r="647" spans="1:30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row>
    <row r="648" spans="1:30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row>
    <row r="649" spans="1:30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row>
    <row r="650" spans="1:30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row>
    <row r="651" spans="1:30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row>
    <row r="652" spans="1:30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row>
    <row r="653" spans="1:30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row>
    <row r="654" spans="1:30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row>
    <row r="655" spans="1:30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row>
    <row r="656" spans="1:30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row>
    <row r="657" spans="1:30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row>
    <row r="658" spans="1:30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row>
    <row r="659" spans="1:30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row>
    <row r="660" spans="1:30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row>
    <row r="661" spans="1:30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row>
    <row r="662" spans="1:30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row>
    <row r="663" spans="1:30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row>
    <row r="664" spans="1:30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row>
    <row r="665" spans="1:30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row>
    <row r="666" spans="1:30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row>
    <row r="667" spans="1:30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row>
    <row r="668" spans="1:30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row>
    <row r="669" spans="1:30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row>
    <row r="670" spans="1:30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row>
    <row r="671" spans="1:30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row>
    <row r="672" spans="1:30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row>
    <row r="673" spans="1:30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row>
    <row r="674" spans="1:30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row>
    <row r="675" spans="1:30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row>
    <row r="676" spans="1:30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row>
    <row r="677" spans="1:30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row>
    <row r="678" spans="1:30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row>
    <row r="679" spans="1:30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row>
    <row r="680" spans="1:30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row>
    <row r="681" spans="1:30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row>
    <row r="682" spans="1:30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row>
    <row r="683" spans="1:30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row>
    <row r="684" spans="1:30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row>
    <row r="685" spans="1:30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row>
    <row r="686" spans="1:30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row>
    <row r="687" spans="1:30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row>
    <row r="688" spans="1:30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row>
    <row r="689" spans="1:30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row>
    <row r="690" spans="1:30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row>
    <row r="691" spans="1:30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row>
    <row r="692" spans="1:30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row>
    <row r="693" spans="1:30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row>
    <row r="694" spans="1:30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row>
    <row r="695" spans="1:30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row>
    <row r="696" spans="1:30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row>
    <row r="697" spans="1:30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row>
    <row r="698" spans="1:30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row>
    <row r="699" spans="1:30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row>
    <row r="700" spans="1:30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row>
    <row r="701" spans="1:30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c r="KI701" s="1"/>
      <c r="KJ701" s="1"/>
      <c r="KK701" s="1"/>
      <c r="KL701" s="1"/>
      <c r="KM701" s="1"/>
      <c r="KN701" s="1"/>
      <c r="KO701" s="1"/>
      <c r="KP701" s="1"/>
      <c r="KQ701" s="1"/>
      <c r="KR701" s="1"/>
      <c r="KS701" s="1"/>
      <c r="KT701" s="1"/>
      <c r="KU701" s="1"/>
      <c r="KV701" s="1"/>
    </row>
    <row r="702" spans="1:30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c r="KI702" s="1"/>
      <c r="KJ702" s="1"/>
      <c r="KK702" s="1"/>
      <c r="KL702" s="1"/>
      <c r="KM702" s="1"/>
      <c r="KN702" s="1"/>
      <c r="KO702" s="1"/>
      <c r="KP702" s="1"/>
      <c r="KQ702" s="1"/>
      <c r="KR702" s="1"/>
      <c r="KS702" s="1"/>
      <c r="KT702" s="1"/>
      <c r="KU702" s="1"/>
      <c r="KV702" s="1"/>
    </row>
    <row r="703" spans="1:30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c r="KI703" s="1"/>
      <c r="KJ703" s="1"/>
      <c r="KK703" s="1"/>
      <c r="KL703" s="1"/>
      <c r="KM703" s="1"/>
      <c r="KN703" s="1"/>
      <c r="KO703" s="1"/>
      <c r="KP703" s="1"/>
      <c r="KQ703" s="1"/>
      <c r="KR703" s="1"/>
      <c r="KS703" s="1"/>
      <c r="KT703" s="1"/>
      <c r="KU703" s="1"/>
      <c r="KV703" s="1"/>
    </row>
    <row r="704" spans="1:30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c r="KI704" s="1"/>
      <c r="KJ704" s="1"/>
      <c r="KK704" s="1"/>
      <c r="KL704" s="1"/>
      <c r="KM704" s="1"/>
      <c r="KN704" s="1"/>
      <c r="KO704" s="1"/>
      <c r="KP704" s="1"/>
      <c r="KQ704" s="1"/>
      <c r="KR704" s="1"/>
      <c r="KS704" s="1"/>
      <c r="KT704" s="1"/>
      <c r="KU704" s="1"/>
      <c r="KV704" s="1"/>
    </row>
    <row r="705" spans="1:30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c r="KI705" s="1"/>
      <c r="KJ705" s="1"/>
      <c r="KK705" s="1"/>
      <c r="KL705" s="1"/>
      <c r="KM705" s="1"/>
      <c r="KN705" s="1"/>
      <c r="KO705" s="1"/>
      <c r="KP705" s="1"/>
      <c r="KQ705" s="1"/>
      <c r="KR705" s="1"/>
      <c r="KS705" s="1"/>
      <c r="KT705" s="1"/>
      <c r="KU705" s="1"/>
      <c r="KV705" s="1"/>
    </row>
    <row r="706" spans="1:30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c r="KI706" s="1"/>
      <c r="KJ706" s="1"/>
      <c r="KK706" s="1"/>
      <c r="KL706" s="1"/>
      <c r="KM706" s="1"/>
      <c r="KN706" s="1"/>
      <c r="KO706" s="1"/>
      <c r="KP706" s="1"/>
      <c r="KQ706" s="1"/>
      <c r="KR706" s="1"/>
      <c r="KS706" s="1"/>
      <c r="KT706" s="1"/>
      <c r="KU706" s="1"/>
      <c r="KV706" s="1"/>
    </row>
    <row r="707" spans="1:30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c r="KI707" s="1"/>
      <c r="KJ707" s="1"/>
      <c r="KK707" s="1"/>
      <c r="KL707" s="1"/>
      <c r="KM707" s="1"/>
      <c r="KN707" s="1"/>
      <c r="KO707" s="1"/>
      <c r="KP707" s="1"/>
      <c r="KQ707" s="1"/>
      <c r="KR707" s="1"/>
      <c r="KS707" s="1"/>
      <c r="KT707" s="1"/>
      <c r="KU707" s="1"/>
      <c r="KV707" s="1"/>
    </row>
    <row r="708" spans="1:30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c r="KI708" s="1"/>
      <c r="KJ708" s="1"/>
      <c r="KK708" s="1"/>
      <c r="KL708" s="1"/>
      <c r="KM708" s="1"/>
      <c r="KN708" s="1"/>
      <c r="KO708" s="1"/>
      <c r="KP708" s="1"/>
      <c r="KQ708" s="1"/>
      <c r="KR708" s="1"/>
      <c r="KS708" s="1"/>
      <c r="KT708" s="1"/>
      <c r="KU708" s="1"/>
      <c r="KV708" s="1"/>
    </row>
    <row r="709" spans="1:30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c r="KI709" s="1"/>
      <c r="KJ709" s="1"/>
      <c r="KK709" s="1"/>
      <c r="KL709" s="1"/>
      <c r="KM709" s="1"/>
      <c r="KN709" s="1"/>
      <c r="KO709" s="1"/>
      <c r="KP709" s="1"/>
      <c r="KQ709" s="1"/>
      <c r="KR709" s="1"/>
      <c r="KS709" s="1"/>
      <c r="KT709" s="1"/>
      <c r="KU709" s="1"/>
      <c r="KV709" s="1"/>
    </row>
    <row r="710" spans="1:30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c r="KI710" s="1"/>
      <c r="KJ710" s="1"/>
      <c r="KK710" s="1"/>
      <c r="KL710" s="1"/>
      <c r="KM710" s="1"/>
      <c r="KN710" s="1"/>
      <c r="KO710" s="1"/>
      <c r="KP710" s="1"/>
      <c r="KQ710" s="1"/>
      <c r="KR710" s="1"/>
      <c r="KS710" s="1"/>
      <c r="KT710" s="1"/>
      <c r="KU710" s="1"/>
      <c r="KV710" s="1"/>
    </row>
    <row r="711" spans="1:30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c r="KI711" s="1"/>
      <c r="KJ711" s="1"/>
      <c r="KK711" s="1"/>
      <c r="KL711" s="1"/>
      <c r="KM711" s="1"/>
      <c r="KN711" s="1"/>
      <c r="KO711" s="1"/>
      <c r="KP711" s="1"/>
      <c r="KQ711" s="1"/>
      <c r="KR711" s="1"/>
      <c r="KS711" s="1"/>
      <c r="KT711" s="1"/>
      <c r="KU711" s="1"/>
      <c r="KV711" s="1"/>
    </row>
    <row r="712" spans="1:30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c r="KI712" s="1"/>
      <c r="KJ712" s="1"/>
      <c r="KK712" s="1"/>
      <c r="KL712" s="1"/>
      <c r="KM712" s="1"/>
      <c r="KN712" s="1"/>
      <c r="KO712" s="1"/>
      <c r="KP712" s="1"/>
      <c r="KQ712" s="1"/>
      <c r="KR712" s="1"/>
      <c r="KS712" s="1"/>
      <c r="KT712" s="1"/>
      <c r="KU712" s="1"/>
      <c r="KV712" s="1"/>
    </row>
    <row r="713" spans="1:30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c r="KI713" s="1"/>
      <c r="KJ713" s="1"/>
      <c r="KK713" s="1"/>
      <c r="KL713" s="1"/>
      <c r="KM713" s="1"/>
      <c r="KN713" s="1"/>
      <c r="KO713" s="1"/>
      <c r="KP713" s="1"/>
      <c r="KQ713" s="1"/>
      <c r="KR713" s="1"/>
      <c r="KS713" s="1"/>
      <c r="KT713" s="1"/>
      <c r="KU713" s="1"/>
      <c r="KV713" s="1"/>
    </row>
    <row r="714" spans="1:30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c r="KI714" s="1"/>
      <c r="KJ714" s="1"/>
      <c r="KK714" s="1"/>
      <c r="KL714" s="1"/>
      <c r="KM714" s="1"/>
      <c r="KN714" s="1"/>
      <c r="KO714" s="1"/>
      <c r="KP714" s="1"/>
      <c r="KQ714" s="1"/>
      <c r="KR714" s="1"/>
      <c r="KS714" s="1"/>
      <c r="KT714" s="1"/>
      <c r="KU714" s="1"/>
      <c r="KV714" s="1"/>
    </row>
    <row r="715" spans="1:30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c r="KI715" s="1"/>
      <c r="KJ715" s="1"/>
      <c r="KK715" s="1"/>
      <c r="KL715" s="1"/>
      <c r="KM715" s="1"/>
      <c r="KN715" s="1"/>
      <c r="KO715" s="1"/>
      <c r="KP715" s="1"/>
      <c r="KQ715" s="1"/>
      <c r="KR715" s="1"/>
      <c r="KS715" s="1"/>
      <c r="KT715" s="1"/>
      <c r="KU715" s="1"/>
      <c r="KV715" s="1"/>
    </row>
    <row r="716" spans="1:30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c r="KI716" s="1"/>
      <c r="KJ716" s="1"/>
      <c r="KK716" s="1"/>
      <c r="KL716" s="1"/>
      <c r="KM716" s="1"/>
      <c r="KN716" s="1"/>
      <c r="KO716" s="1"/>
      <c r="KP716" s="1"/>
      <c r="KQ716" s="1"/>
      <c r="KR716" s="1"/>
      <c r="KS716" s="1"/>
      <c r="KT716" s="1"/>
      <c r="KU716" s="1"/>
      <c r="KV716" s="1"/>
    </row>
    <row r="717" spans="1:30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c r="KI717" s="1"/>
      <c r="KJ717" s="1"/>
      <c r="KK717" s="1"/>
      <c r="KL717" s="1"/>
      <c r="KM717" s="1"/>
      <c r="KN717" s="1"/>
      <c r="KO717" s="1"/>
      <c r="KP717" s="1"/>
      <c r="KQ717" s="1"/>
      <c r="KR717" s="1"/>
      <c r="KS717" s="1"/>
      <c r="KT717" s="1"/>
      <c r="KU717" s="1"/>
      <c r="KV717" s="1"/>
    </row>
    <row r="718" spans="1:30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c r="KI718" s="1"/>
      <c r="KJ718" s="1"/>
      <c r="KK718" s="1"/>
      <c r="KL718" s="1"/>
      <c r="KM718" s="1"/>
      <c r="KN718" s="1"/>
      <c r="KO718" s="1"/>
      <c r="KP718" s="1"/>
      <c r="KQ718" s="1"/>
      <c r="KR718" s="1"/>
      <c r="KS718" s="1"/>
      <c r="KT718" s="1"/>
      <c r="KU718" s="1"/>
      <c r="KV718" s="1"/>
    </row>
    <row r="719" spans="1:30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c r="KI719" s="1"/>
      <c r="KJ719" s="1"/>
      <c r="KK719" s="1"/>
      <c r="KL719" s="1"/>
      <c r="KM719" s="1"/>
      <c r="KN719" s="1"/>
      <c r="KO719" s="1"/>
      <c r="KP719" s="1"/>
      <c r="KQ719" s="1"/>
      <c r="KR719" s="1"/>
      <c r="KS719" s="1"/>
      <c r="KT719" s="1"/>
      <c r="KU719" s="1"/>
      <c r="KV719" s="1"/>
    </row>
    <row r="720" spans="1:30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c r="KI720" s="1"/>
      <c r="KJ720" s="1"/>
      <c r="KK720" s="1"/>
      <c r="KL720" s="1"/>
      <c r="KM720" s="1"/>
      <c r="KN720" s="1"/>
      <c r="KO720" s="1"/>
      <c r="KP720" s="1"/>
      <c r="KQ720" s="1"/>
      <c r="KR720" s="1"/>
      <c r="KS720" s="1"/>
      <c r="KT720" s="1"/>
      <c r="KU720" s="1"/>
      <c r="KV720" s="1"/>
    </row>
    <row r="721" spans="1:30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c r="KI721" s="1"/>
      <c r="KJ721" s="1"/>
      <c r="KK721" s="1"/>
      <c r="KL721" s="1"/>
      <c r="KM721" s="1"/>
      <c r="KN721" s="1"/>
      <c r="KO721" s="1"/>
      <c r="KP721" s="1"/>
      <c r="KQ721" s="1"/>
      <c r="KR721" s="1"/>
      <c r="KS721" s="1"/>
      <c r="KT721" s="1"/>
      <c r="KU721" s="1"/>
      <c r="KV721" s="1"/>
    </row>
    <row r="722" spans="1:30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c r="KI722" s="1"/>
      <c r="KJ722" s="1"/>
      <c r="KK722" s="1"/>
      <c r="KL722" s="1"/>
      <c r="KM722" s="1"/>
      <c r="KN722" s="1"/>
      <c r="KO722" s="1"/>
      <c r="KP722" s="1"/>
      <c r="KQ722" s="1"/>
      <c r="KR722" s="1"/>
      <c r="KS722" s="1"/>
      <c r="KT722" s="1"/>
      <c r="KU722" s="1"/>
      <c r="KV722" s="1"/>
    </row>
    <row r="723" spans="1:30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c r="KI723" s="1"/>
      <c r="KJ723" s="1"/>
      <c r="KK723" s="1"/>
      <c r="KL723" s="1"/>
      <c r="KM723" s="1"/>
      <c r="KN723" s="1"/>
      <c r="KO723" s="1"/>
      <c r="KP723" s="1"/>
      <c r="KQ723" s="1"/>
      <c r="KR723" s="1"/>
      <c r="KS723" s="1"/>
      <c r="KT723" s="1"/>
      <c r="KU723" s="1"/>
      <c r="KV723" s="1"/>
    </row>
    <row r="724" spans="1:30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c r="KI724" s="1"/>
      <c r="KJ724" s="1"/>
      <c r="KK724" s="1"/>
      <c r="KL724" s="1"/>
      <c r="KM724" s="1"/>
      <c r="KN724" s="1"/>
      <c r="KO724" s="1"/>
      <c r="KP724" s="1"/>
      <c r="KQ724" s="1"/>
      <c r="KR724" s="1"/>
      <c r="KS724" s="1"/>
      <c r="KT724" s="1"/>
      <c r="KU724" s="1"/>
      <c r="KV724" s="1"/>
    </row>
    <row r="725" spans="1:30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c r="KI725" s="1"/>
      <c r="KJ725" s="1"/>
      <c r="KK725" s="1"/>
      <c r="KL725" s="1"/>
      <c r="KM725" s="1"/>
      <c r="KN725" s="1"/>
      <c r="KO725" s="1"/>
      <c r="KP725" s="1"/>
      <c r="KQ725" s="1"/>
      <c r="KR725" s="1"/>
      <c r="KS725" s="1"/>
      <c r="KT725" s="1"/>
      <c r="KU725" s="1"/>
      <c r="KV725" s="1"/>
    </row>
    <row r="726" spans="1:30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c r="KI726" s="1"/>
      <c r="KJ726" s="1"/>
      <c r="KK726" s="1"/>
      <c r="KL726" s="1"/>
      <c r="KM726" s="1"/>
      <c r="KN726" s="1"/>
      <c r="KO726" s="1"/>
      <c r="KP726" s="1"/>
      <c r="KQ726" s="1"/>
      <c r="KR726" s="1"/>
      <c r="KS726" s="1"/>
      <c r="KT726" s="1"/>
      <c r="KU726" s="1"/>
      <c r="KV726" s="1"/>
    </row>
    <row r="727" spans="1:30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c r="KI727" s="1"/>
      <c r="KJ727" s="1"/>
      <c r="KK727" s="1"/>
      <c r="KL727" s="1"/>
      <c r="KM727" s="1"/>
      <c r="KN727" s="1"/>
      <c r="KO727" s="1"/>
      <c r="KP727" s="1"/>
      <c r="KQ727" s="1"/>
      <c r="KR727" s="1"/>
      <c r="KS727" s="1"/>
      <c r="KT727" s="1"/>
      <c r="KU727" s="1"/>
      <c r="KV727" s="1"/>
    </row>
    <row r="728" spans="1:30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c r="KI728" s="1"/>
      <c r="KJ728" s="1"/>
      <c r="KK728" s="1"/>
      <c r="KL728" s="1"/>
      <c r="KM728" s="1"/>
      <c r="KN728" s="1"/>
      <c r="KO728" s="1"/>
      <c r="KP728" s="1"/>
      <c r="KQ728" s="1"/>
      <c r="KR728" s="1"/>
      <c r="KS728" s="1"/>
      <c r="KT728" s="1"/>
      <c r="KU728" s="1"/>
      <c r="KV728" s="1"/>
    </row>
    <row r="729" spans="1:30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c r="KI729" s="1"/>
      <c r="KJ729" s="1"/>
      <c r="KK729" s="1"/>
      <c r="KL729" s="1"/>
      <c r="KM729" s="1"/>
      <c r="KN729" s="1"/>
      <c r="KO729" s="1"/>
      <c r="KP729" s="1"/>
      <c r="KQ729" s="1"/>
      <c r="KR729" s="1"/>
      <c r="KS729" s="1"/>
      <c r="KT729" s="1"/>
      <c r="KU729" s="1"/>
      <c r="KV729" s="1"/>
    </row>
    <row r="730" spans="1:30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c r="KI730" s="1"/>
      <c r="KJ730" s="1"/>
      <c r="KK730" s="1"/>
      <c r="KL730" s="1"/>
      <c r="KM730" s="1"/>
      <c r="KN730" s="1"/>
      <c r="KO730" s="1"/>
      <c r="KP730" s="1"/>
      <c r="KQ730" s="1"/>
      <c r="KR730" s="1"/>
      <c r="KS730" s="1"/>
      <c r="KT730" s="1"/>
      <c r="KU730" s="1"/>
      <c r="KV730" s="1"/>
    </row>
    <row r="731" spans="1:30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c r="KI731" s="1"/>
      <c r="KJ731" s="1"/>
      <c r="KK731" s="1"/>
      <c r="KL731" s="1"/>
      <c r="KM731" s="1"/>
      <c r="KN731" s="1"/>
      <c r="KO731" s="1"/>
      <c r="KP731" s="1"/>
      <c r="KQ731" s="1"/>
      <c r="KR731" s="1"/>
      <c r="KS731" s="1"/>
      <c r="KT731" s="1"/>
      <c r="KU731" s="1"/>
      <c r="KV731" s="1"/>
    </row>
    <row r="732" spans="1:30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c r="KI732" s="1"/>
      <c r="KJ732" s="1"/>
      <c r="KK732" s="1"/>
      <c r="KL732" s="1"/>
      <c r="KM732" s="1"/>
      <c r="KN732" s="1"/>
      <c r="KO732" s="1"/>
      <c r="KP732" s="1"/>
      <c r="KQ732" s="1"/>
      <c r="KR732" s="1"/>
      <c r="KS732" s="1"/>
      <c r="KT732" s="1"/>
      <c r="KU732" s="1"/>
      <c r="KV732" s="1"/>
    </row>
    <row r="733" spans="1:30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c r="KI733" s="1"/>
      <c r="KJ733" s="1"/>
      <c r="KK733" s="1"/>
      <c r="KL733" s="1"/>
      <c r="KM733" s="1"/>
      <c r="KN733" s="1"/>
      <c r="KO733" s="1"/>
      <c r="KP733" s="1"/>
      <c r="KQ733" s="1"/>
      <c r="KR733" s="1"/>
      <c r="KS733" s="1"/>
      <c r="KT733" s="1"/>
      <c r="KU733" s="1"/>
      <c r="KV733" s="1"/>
    </row>
    <row r="734" spans="1:30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c r="KI734" s="1"/>
      <c r="KJ734" s="1"/>
      <c r="KK734" s="1"/>
      <c r="KL734" s="1"/>
      <c r="KM734" s="1"/>
      <c r="KN734" s="1"/>
      <c r="KO734" s="1"/>
      <c r="KP734" s="1"/>
      <c r="KQ734" s="1"/>
      <c r="KR734" s="1"/>
      <c r="KS734" s="1"/>
      <c r="KT734" s="1"/>
      <c r="KU734" s="1"/>
      <c r="KV734" s="1"/>
    </row>
    <row r="735" spans="1:30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c r="KI735" s="1"/>
      <c r="KJ735" s="1"/>
      <c r="KK735" s="1"/>
      <c r="KL735" s="1"/>
      <c r="KM735" s="1"/>
      <c r="KN735" s="1"/>
      <c r="KO735" s="1"/>
      <c r="KP735" s="1"/>
      <c r="KQ735" s="1"/>
      <c r="KR735" s="1"/>
      <c r="KS735" s="1"/>
      <c r="KT735" s="1"/>
      <c r="KU735" s="1"/>
      <c r="KV735" s="1"/>
    </row>
    <row r="736" spans="1:30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c r="KI736" s="1"/>
      <c r="KJ736" s="1"/>
      <c r="KK736" s="1"/>
      <c r="KL736" s="1"/>
      <c r="KM736" s="1"/>
      <c r="KN736" s="1"/>
      <c r="KO736" s="1"/>
      <c r="KP736" s="1"/>
      <c r="KQ736" s="1"/>
      <c r="KR736" s="1"/>
      <c r="KS736" s="1"/>
      <c r="KT736" s="1"/>
      <c r="KU736" s="1"/>
      <c r="KV736" s="1"/>
    </row>
    <row r="737" spans="1:30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c r="KI737" s="1"/>
      <c r="KJ737" s="1"/>
      <c r="KK737" s="1"/>
      <c r="KL737" s="1"/>
      <c r="KM737" s="1"/>
      <c r="KN737" s="1"/>
      <c r="KO737" s="1"/>
      <c r="KP737" s="1"/>
      <c r="KQ737" s="1"/>
      <c r="KR737" s="1"/>
      <c r="KS737" s="1"/>
      <c r="KT737" s="1"/>
      <c r="KU737" s="1"/>
      <c r="KV737" s="1"/>
    </row>
    <row r="738" spans="1:30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c r="KI738" s="1"/>
      <c r="KJ738" s="1"/>
      <c r="KK738" s="1"/>
      <c r="KL738" s="1"/>
      <c r="KM738" s="1"/>
      <c r="KN738" s="1"/>
      <c r="KO738" s="1"/>
      <c r="KP738" s="1"/>
      <c r="KQ738" s="1"/>
      <c r="KR738" s="1"/>
      <c r="KS738" s="1"/>
      <c r="KT738" s="1"/>
      <c r="KU738" s="1"/>
      <c r="KV738" s="1"/>
    </row>
    <row r="739" spans="1:30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c r="KI739" s="1"/>
      <c r="KJ739" s="1"/>
      <c r="KK739" s="1"/>
      <c r="KL739" s="1"/>
      <c r="KM739" s="1"/>
      <c r="KN739" s="1"/>
      <c r="KO739" s="1"/>
      <c r="KP739" s="1"/>
      <c r="KQ739" s="1"/>
      <c r="KR739" s="1"/>
      <c r="KS739" s="1"/>
      <c r="KT739" s="1"/>
      <c r="KU739" s="1"/>
      <c r="KV739" s="1"/>
    </row>
    <row r="740" spans="1:30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c r="KI740" s="1"/>
      <c r="KJ740" s="1"/>
      <c r="KK740" s="1"/>
      <c r="KL740" s="1"/>
      <c r="KM740" s="1"/>
      <c r="KN740" s="1"/>
      <c r="KO740" s="1"/>
      <c r="KP740" s="1"/>
      <c r="KQ740" s="1"/>
      <c r="KR740" s="1"/>
      <c r="KS740" s="1"/>
      <c r="KT740" s="1"/>
      <c r="KU740" s="1"/>
      <c r="KV740" s="1"/>
    </row>
    <row r="741" spans="1:30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c r="KI741" s="1"/>
      <c r="KJ741" s="1"/>
      <c r="KK741" s="1"/>
      <c r="KL741" s="1"/>
      <c r="KM741" s="1"/>
      <c r="KN741" s="1"/>
      <c r="KO741" s="1"/>
      <c r="KP741" s="1"/>
      <c r="KQ741" s="1"/>
      <c r="KR741" s="1"/>
      <c r="KS741" s="1"/>
      <c r="KT741" s="1"/>
      <c r="KU741" s="1"/>
      <c r="KV741" s="1"/>
    </row>
    <row r="742" spans="1:30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row>
    <row r="743" spans="1:30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c r="KI743" s="1"/>
      <c r="KJ743" s="1"/>
      <c r="KK743" s="1"/>
      <c r="KL743" s="1"/>
      <c r="KM743" s="1"/>
      <c r="KN743" s="1"/>
      <c r="KO743" s="1"/>
      <c r="KP743" s="1"/>
      <c r="KQ743" s="1"/>
      <c r="KR743" s="1"/>
      <c r="KS743" s="1"/>
      <c r="KT743" s="1"/>
      <c r="KU743" s="1"/>
      <c r="KV743" s="1"/>
    </row>
    <row r="744" spans="1:30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c r="KI744" s="1"/>
      <c r="KJ744" s="1"/>
      <c r="KK744" s="1"/>
      <c r="KL744" s="1"/>
      <c r="KM744" s="1"/>
      <c r="KN744" s="1"/>
      <c r="KO744" s="1"/>
      <c r="KP744" s="1"/>
      <c r="KQ744" s="1"/>
      <c r="KR744" s="1"/>
      <c r="KS744" s="1"/>
      <c r="KT744" s="1"/>
      <c r="KU744" s="1"/>
      <c r="KV744" s="1"/>
    </row>
    <row r="745" spans="1:30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c r="KI745" s="1"/>
      <c r="KJ745" s="1"/>
      <c r="KK745" s="1"/>
      <c r="KL745" s="1"/>
      <c r="KM745" s="1"/>
      <c r="KN745" s="1"/>
      <c r="KO745" s="1"/>
      <c r="KP745" s="1"/>
      <c r="KQ745" s="1"/>
      <c r="KR745" s="1"/>
      <c r="KS745" s="1"/>
      <c r="KT745" s="1"/>
      <c r="KU745" s="1"/>
      <c r="KV745" s="1"/>
    </row>
    <row r="746" spans="1:30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c r="KI746" s="1"/>
      <c r="KJ746" s="1"/>
      <c r="KK746" s="1"/>
      <c r="KL746" s="1"/>
      <c r="KM746" s="1"/>
      <c r="KN746" s="1"/>
      <c r="KO746" s="1"/>
      <c r="KP746" s="1"/>
      <c r="KQ746" s="1"/>
      <c r="KR746" s="1"/>
      <c r="KS746" s="1"/>
      <c r="KT746" s="1"/>
      <c r="KU746" s="1"/>
      <c r="KV746" s="1"/>
    </row>
    <row r="747" spans="1:30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c r="KI747" s="1"/>
      <c r="KJ747" s="1"/>
      <c r="KK747" s="1"/>
      <c r="KL747" s="1"/>
      <c r="KM747" s="1"/>
      <c r="KN747" s="1"/>
      <c r="KO747" s="1"/>
      <c r="KP747" s="1"/>
      <c r="KQ747" s="1"/>
      <c r="KR747" s="1"/>
      <c r="KS747" s="1"/>
      <c r="KT747" s="1"/>
      <c r="KU747" s="1"/>
      <c r="KV747" s="1"/>
    </row>
    <row r="748" spans="1:30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c r="KI748" s="1"/>
      <c r="KJ748" s="1"/>
      <c r="KK748" s="1"/>
      <c r="KL748" s="1"/>
      <c r="KM748" s="1"/>
      <c r="KN748" s="1"/>
      <c r="KO748" s="1"/>
      <c r="KP748" s="1"/>
      <c r="KQ748" s="1"/>
      <c r="KR748" s="1"/>
      <c r="KS748" s="1"/>
      <c r="KT748" s="1"/>
      <c r="KU748" s="1"/>
      <c r="KV748" s="1"/>
    </row>
    <row r="749" spans="1:30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c r="KI749" s="1"/>
      <c r="KJ749" s="1"/>
      <c r="KK749" s="1"/>
      <c r="KL749" s="1"/>
      <c r="KM749" s="1"/>
      <c r="KN749" s="1"/>
      <c r="KO749" s="1"/>
      <c r="KP749" s="1"/>
      <c r="KQ749" s="1"/>
      <c r="KR749" s="1"/>
      <c r="KS749" s="1"/>
      <c r="KT749" s="1"/>
      <c r="KU749" s="1"/>
      <c r="KV749" s="1"/>
    </row>
    <row r="750" spans="1:30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c r="KI750" s="1"/>
      <c r="KJ750" s="1"/>
      <c r="KK750" s="1"/>
      <c r="KL750" s="1"/>
      <c r="KM750" s="1"/>
      <c r="KN750" s="1"/>
      <c r="KO750" s="1"/>
      <c r="KP750" s="1"/>
      <c r="KQ750" s="1"/>
      <c r="KR750" s="1"/>
      <c r="KS750" s="1"/>
      <c r="KT750" s="1"/>
      <c r="KU750" s="1"/>
      <c r="KV750" s="1"/>
    </row>
    <row r="751" spans="1:30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c r="KI751" s="1"/>
      <c r="KJ751" s="1"/>
      <c r="KK751" s="1"/>
      <c r="KL751" s="1"/>
      <c r="KM751" s="1"/>
      <c r="KN751" s="1"/>
      <c r="KO751" s="1"/>
      <c r="KP751" s="1"/>
      <c r="KQ751" s="1"/>
      <c r="KR751" s="1"/>
      <c r="KS751" s="1"/>
      <c r="KT751" s="1"/>
      <c r="KU751" s="1"/>
      <c r="KV751" s="1"/>
    </row>
    <row r="752" spans="1:30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c r="KI752" s="1"/>
      <c r="KJ752" s="1"/>
      <c r="KK752" s="1"/>
      <c r="KL752" s="1"/>
      <c r="KM752" s="1"/>
      <c r="KN752" s="1"/>
      <c r="KO752" s="1"/>
      <c r="KP752" s="1"/>
      <c r="KQ752" s="1"/>
      <c r="KR752" s="1"/>
      <c r="KS752" s="1"/>
      <c r="KT752" s="1"/>
      <c r="KU752" s="1"/>
      <c r="KV752" s="1"/>
    </row>
    <row r="753" spans="1:30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c r="KI753" s="1"/>
      <c r="KJ753" s="1"/>
      <c r="KK753" s="1"/>
      <c r="KL753" s="1"/>
      <c r="KM753" s="1"/>
      <c r="KN753" s="1"/>
      <c r="KO753" s="1"/>
      <c r="KP753" s="1"/>
      <c r="KQ753" s="1"/>
      <c r="KR753" s="1"/>
      <c r="KS753" s="1"/>
      <c r="KT753" s="1"/>
      <c r="KU753" s="1"/>
      <c r="KV753" s="1"/>
    </row>
    <row r="754" spans="1:30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c r="KI754" s="1"/>
      <c r="KJ754" s="1"/>
      <c r="KK754" s="1"/>
      <c r="KL754" s="1"/>
      <c r="KM754" s="1"/>
      <c r="KN754" s="1"/>
      <c r="KO754" s="1"/>
      <c r="KP754" s="1"/>
      <c r="KQ754" s="1"/>
      <c r="KR754" s="1"/>
      <c r="KS754" s="1"/>
      <c r="KT754" s="1"/>
      <c r="KU754" s="1"/>
      <c r="KV754" s="1"/>
    </row>
    <row r="755" spans="1:30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c r="KI755" s="1"/>
      <c r="KJ755" s="1"/>
      <c r="KK755" s="1"/>
      <c r="KL755" s="1"/>
      <c r="KM755" s="1"/>
      <c r="KN755" s="1"/>
      <c r="KO755" s="1"/>
      <c r="KP755" s="1"/>
      <c r="KQ755" s="1"/>
      <c r="KR755" s="1"/>
      <c r="KS755" s="1"/>
      <c r="KT755" s="1"/>
      <c r="KU755" s="1"/>
      <c r="KV755" s="1"/>
    </row>
    <row r="756" spans="1:30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c r="KI756" s="1"/>
      <c r="KJ756" s="1"/>
      <c r="KK756" s="1"/>
      <c r="KL756" s="1"/>
      <c r="KM756" s="1"/>
      <c r="KN756" s="1"/>
      <c r="KO756" s="1"/>
      <c r="KP756" s="1"/>
      <c r="KQ756" s="1"/>
      <c r="KR756" s="1"/>
      <c r="KS756" s="1"/>
      <c r="KT756" s="1"/>
      <c r="KU756" s="1"/>
      <c r="KV756" s="1"/>
    </row>
    <row r="757" spans="1:30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c r="KI757" s="1"/>
      <c r="KJ757" s="1"/>
      <c r="KK757" s="1"/>
      <c r="KL757" s="1"/>
      <c r="KM757" s="1"/>
      <c r="KN757" s="1"/>
      <c r="KO757" s="1"/>
      <c r="KP757" s="1"/>
      <c r="KQ757" s="1"/>
      <c r="KR757" s="1"/>
      <c r="KS757" s="1"/>
      <c r="KT757" s="1"/>
      <c r="KU757" s="1"/>
      <c r="KV757" s="1"/>
    </row>
    <row r="758" spans="1:30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c r="KI758" s="1"/>
      <c r="KJ758" s="1"/>
      <c r="KK758" s="1"/>
      <c r="KL758" s="1"/>
      <c r="KM758" s="1"/>
      <c r="KN758" s="1"/>
      <c r="KO758" s="1"/>
      <c r="KP758" s="1"/>
      <c r="KQ758" s="1"/>
      <c r="KR758" s="1"/>
      <c r="KS758" s="1"/>
      <c r="KT758" s="1"/>
      <c r="KU758" s="1"/>
      <c r="KV758" s="1"/>
    </row>
    <row r="759" spans="1:30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c r="KI759" s="1"/>
      <c r="KJ759" s="1"/>
      <c r="KK759" s="1"/>
      <c r="KL759" s="1"/>
      <c r="KM759" s="1"/>
      <c r="KN759" s="1"/>
      <c r="KO759" s="1"/>
      <c r="KP759" s="1"/>
      <c r="KQ759" s="1"/>
      <c r="KR759" s="1"/>
      <c r="KS759" s="1"/>
      <c r="KT759" s="1"/>
      <c r="KU759" s="1"/>
      <c r="KV759" s="1"/>
    </row>
    <row r="760" spans="1:30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c r="KI760" s="1"/>
      <c r="KJ760" s="1"/>
      <c r="KK760" s="1"/>
      <c r="KL760" s="1"/>
      <c r="KM760" s="1"/>
      <c r="KN760" s="1"/>
      <c r="KO760" s="1"/>
      <c r="KP760" s="1"/>
      <c r="KQ760" s="1"/>
      <c r="KR760" s="1"/>
      <c r="KS760" s="1"/>
      <c r="KT760" s="1"/>
      <c r="KU760" s="1"/>
      <c r="KV760" s="1"/>
    </row>
    <row r="761" spans="1:30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c r="KI761" s="1"/>
      <c r="KJ761" s="1"/>
      <c r="KK761" s="1"/>
      <c r="KL761" s="1"/>
      <c r="KM761" s="1"/>
      <c r="KN761" s="1"/>
      <c r="KO761" s="1"/>
      <c r="KP761" s="1"/>
      <c r="KQ761" s="1"/>
      <c r="KR761" s="1"/>
      <c r="KS761" s="1"/>
      <c r="KT761" s="1"/>
      <c r="KU761" s="1"/>
      <c r="KV761" s="1"/>
    </row>
    <row r="762" spans="1:30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c r="KI762" s="1"/>
      <c r="KJ762" s="1"/>
      <c r="KK762" s="1"/>
      <c r="KL762" s="1"/>
      <c r="KM762" s="1"/>
      <c r="KN762" s="1"/>
      <c r="KO762" s="1"/>
      <c r="KP762" s="1"/>
      <c r="KQ762" s="1"/>
      <c r="KR762" s="1"/>
      <c r="KS762" s="1"/>
      <c r="KT762" s="1"/>
      <c r="KU762" s="1"/>
      <c r="KV762" s="1"/>
    </row>
    <row r="763" spans="1:30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c r="KI763" s="1"/>
      <c r="KJ763" s="1"/>
      <c r="KK763" s="1"/>
      <c r="KL763" s="1"/>
      <c r="KM763" s="1"/>
      <c r="KN763" s="1"/>
      <c r="KO763" s="1"/>
      <c r="KP763" s="1"/>
      <c r="KQ763" s="1"/>
      <c r="KR763" s="1"/>
      <c r="KS763" s="1"/>
      <c r="KT763" s="1"/>
      <c r="KU763" s="1"/>
      <c r="KV763" s="1"/>
    </row>
    <row r="764" spans="1:30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c r="KI764" s="1"/>
      <c r="KJ764" s="1"/>
      <c r="KK764" s="1"/>
      <c r="KL764" s="1"/>
      <c r="KM764" s="1"/>
      <c r="KN764" s="1"/>
      <c r="KO764" s="1"/>
      <c r="KP764" s="1"/>
      <c r="KQ764" s="1"/>
      <c r="KR764" s="1"/>
      <c r="KS764" s="1"/>
      <c r="KT764" s="1"/>
      <c r="KU764" s="1"/>
      <c r="KV764" s="1"/>
    </row>
    <row r="765" spans="1:30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c r="KI765" s="1"/>
      <c r="KJ765" s="1"/>
      <c r="KK765" s="1"/>
      <c r="KL765" s="1"/>
      <c r="KM765" s="1"/>
      <c r="KN765" s="1"/>
      <c r="KO765" s="1"/>
      <c r="KP765" s="1"/>
      <c r="KQ765" s="1"/>
      <c r="KR765" s="1"/>
      <c r="KS765" s="1"/>
      <c r="KT765" s="1"/>
      <c r="KU765" s="1"/>
      <c r="KV765" s="1"/>
    </row>
    <row r="766" spans="1:30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c r="KI766" s="1"/>
      <c r="KJ766" s="1"/>
      <c r="KK766" s="1"/>
      <c r="KL766" s="1"/>
      <c r="KM766" s="1"/>
      <c r="KN766" s="1"/>
      <c r="KO766" s="1"/>
      <c r="KP766" s="1"/>
      <c r="KQ766" s="1"/>
      <c r="KR766" s="1"/>
      <c r="KS766" s="1"/>
      <c r="KT766" s="1"/>
      <c r="KU766" s="1"/>
      <c r="KV766" s="1"/>
    </row>
    <row r="767" spans="1:30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c r="KI767" s="1"/>
      <c r="KJ767" s="1"/>
      <c r="KK767" s="1"/>
      <c r="KL767" s="1"/>
      <c r="KM767" s="1"/>
      <c r="KN767" s="1"/>
      <c r="KO767" s="1"/>
      <c r="KP767" s="1"/>
      <c r="KQ767" s="1"/>
      <c r="KR767" s="1"/>
      <c r="KS767" s="1"/>
      <c r="KT767" s="1"/>
      <c r="KU767" s="1"/>
      <c r="KV767" s="1"/>
    </row>
    <row r="768" spans="1:30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c r="KI768" s="1"/>
      <c r="KJ768" s="1"/>
      <c r="KK768" s="1"/>
      <c r="KL768" s="1"/>
      <c r="KM768" s="1"/>
      <c r="KN768" s="1"/>
      <c r="KO768" s="1"/>
      <c r="KP768" s="1"/>
      <c r="KQ768" s="1"/>
      <c r="KR768" s="1"/>
      <c r="KS768" s="1"/>
      <c r="KT768" s="1"/>
      <c r="KU768" s="1"/>
      <c r="KV768" s="1"/>
    </row>
    <row r="769" spans="1:30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c r="KI769" s="1"/>
      <c r="KJ769" s="1"/>
      <c r="KK769" s="1"/>
      <c r="KL769" s="1"/>
      <c r="KM769" s="1"/>
      <c r="KN769" s="1"/>
      <c r="KO769" s="1"/>
      <c r="KP769" s="1"/>
      <c r="KQ769" s="1"/>
      <c r="KR769" s="1"/>
      <c r="KS769" s="1"/>
      <c r="KT769" s="1"/>
      <c r="KU769" s="1"/>
      <c r="KV769" s="1"/>
    </row>
    <row r="770" spans="1:30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c r="KI770" s="1"/>
      <c r="KJ770" s="1"/>
      <c r="KK770" s="1"/>
      <c r="KL770" s="1"/>
      <c r="KM770" s="1"/>
      <c r="KN770" s="1"/>
      <c r="KO770" s="1"/>
      <c r="KP770" s="1"/>
      <c r="KQ770" s="1"/>
      <c r="KR770" s="1"/>
      <c r="KS770" s="1"/>
      <c r="KT770" s="1"/>
      <c r="KU770" s="1"/>
      <c r="KV770" s="1"/>
    </row>
    <row r="771" spans="1:30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c r="KI771" s="1"/>
      <c r="KJ771" s="1"/>
      <c r="KK771" s="1"/>
      <c r="KL771" s="1"/>
      <c r="KM771" s="1"/>
      <c r="KN771" s="1"/>
      <c r="KO771" s="1"/>
      <c r="KP771" s="1"/>
      <c r="KQ771" s="1"/>
      <c r="KR771" s="1"/>
      <c r="KS771" s="1"/>
      <c r="KT771" s="1"/>
      <c r="KU771" s="1"/>
      <c r="KV771" s="1"/>
    </row>
    <row r="772" spans="1:30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c r="KI772" s="1"/>
      <c r="KJ772" s="1"/>
      <c r="KK772" s="1"/>
      <c r="KL772" s="1"/>
      <c r="KM772" s="1"/>
      <c r="KN772" s="1"/>
      <c r="KO772" s="1"/>
      <c r="KP772" s="1"/>
      <c r="KQ772" s="1"/>
      <c r="KR772" s="1"/>
      <c r="KS772" s="1"/>
      <c r="KT772" s="1"/>
      <c r="KU772" s="1"/>
      <c r="KV772" s="1"/>
    </row>
    <row r="773" spans="1:30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c r="KI773" s="1"/>
      <c r="KJ773" s="1"/>
      <c r="KK773" s="1"/>
      <c r="KL773" s="1"/>
      <c r="KM773" s="1"/>
      <c r="KN773" s="1"/>
      <c r="KO773" s="1"/>
      <c r="KP773" s="1"/>
      <c r="KQ773" s="1"/>
      <c r="KR773" s="1"/>
      <c r="KS773" s="1"/>
      <c r="KT773" s="1"/>
      <c r="KU773" s="1"/>
      <c r="KV773" s="1"/>
    </row>
    <row r="774" spans="1:30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c r="KI774" s="1"/>
      <c r="KJ774" s="1"/>
      <c r="KK774" s="1"/>
      <c r="KL774" s="1"/>
      <c r="KM774" s="1"/>
      <c r="KN774" s="1"/>
      <c r="KO774" s="1"/>
      <c r="KP774" s="1"/>
      <c r="KQ774" s="1"/>
      <c r="KR774" s="1"/>
      <c r="KS774" s="1"/>
      <c r="KT774" s="1"/>
      <c r="KU774" s="1"/>
      <c r="KV774" s="1"/>
    </row>
    <row r="775" spans="1:30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c r="KI775" s="1"/>
      <c r="KJ775" s="1"/>
      <c r="KK775" s="1"/>
      <c r="KL775" s="1"/>
      <c r="KM775" s="1"/>
      <c r="KN775" s="1"/>
      <c r="KO775" s="1"/>
      <c r="KP775" s="1"/>
      <c r="KQ775" s="1"/>
      <c r="KR775" s="1"/>
      <c r="KS775" s="1"/>
      <c r="KT775" s="1"/>
      <c r="KU775" s="1"/>
      <c r="KV775" s="1"/>
    </row>
    <row r="776" spans="1:30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c r="KI776" s="1"/>
      <c r="KJ776" s="1"/>
      <c r="KK776" s="1"/>
      <c r="KL776" s="1"/>
      <c r="KM776" s="1"/>
      <c r="KN776" s="1"/>
      <c r="KO776" s="1"/>
      <c r="KP776" s="1"/>
      <c r="KQ776" s="1"/>
      <c r="KR776" s="1"/>
      <c r="KS776" s="1"/>
      <c r="KT776" s="1"/>
      <c r="KU776" s="1"/>
      <c r="KV776" s="1"/>
    </row>
    <row r="777" spans="1:30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c r="KI777" s="1"/>
      <c r="KJ777" s="1"/>
      <c r="KK777" s="1"/>
      <c r="KL777" s="1"/>
      <c r="KM777" s="1"/>
      <c r="KN777" s="1"/>
      <c r="KO777" s="1"/>
      <c r="KP777" s="1"/>
      <c r="KQ777" s="1"/>
      <c r="KR777" s="1"/>
      <c r="KS777" s="1"/>
      <c r="KT777" s="1"/>
      <c r="KU777" s="1"/>
      <c r="KV777" s="1"/>
    </row>
    <row r="778" spans="1:30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row>
    <row r="779" spans="1:30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c r="KI779" s="1"/>
      <c r="KJ779" s="1"/>
      <c r="KK779" s="1"/>
      <c r="KL779" s="1"/>
      <c r="KM779" s="1"/>
      <c r="KN779" s="1"/>
      <c r="KO779" s="1"/>
      <c r="KP779" s="1"/>
      <c r="KQ779" s="1"/>
      <c r="KR779" s="1"/>
      <c r="KS779" s="1"/>
      <c r="KT779" s="1"/>
      <c r="KU779" s="1"/>
      <c r="KV779" s="1"/>
    </row>
    <row r="780" spans="1:30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c r="KI780" s="1"/>
      <c r="KJ780" s="1"/>
      <c r="KK780" s="1"/>
      <c r="KL780" s="1"/>
      <c r="KM780" s="1"/>
      <c r="KN780" s="1"/>
      <c r="KO780" s="1"/>
      <c r="KP780" s="1"/>
      <c r="KQ780" s="1"/>
      <c r="KR780" s="1"/>
      <c r="KS780" s="1"/>
      <c r="KT780" s="1"/>
      <c r="KU780" s="1"/>
      <c r="KV780" s="1"/>
    </row>
    <row r="781" spans="1:30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c r="KI781" s="1"/>
      <c r="KJ781" s="1"/>
      <c r="KK781" s="1"/>
      <c r="KL781" s="1"/>
      <c r="KM781" s="1"/>
      <c r="KN781" s="1"/>
      <c r="KO781" s="1"/>
      <c r="KP781" s="1"/>
      <c r="KQ781" s="1"/>
      <c r="KR781" s="1"/>
      <c r="KS781" s="1"/>
      <c r="KT781" s="1"/>
      <c r="KU781" s="1"/>
      <c r="KV781" s="1"/>
    </row>
    <row r="782" spans="1:30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c r="KI782" s="1"/>
      <c r="KJ782" s="1"/>
      <c r="KK782" s="1"/>
      <c r="KL782" s="1"/>
      <c r="KM782" s="1"/>
      <c r="KN782" s="1"/>
      <c r="KO782" s="1"/>
      <c r="KP782" s="1"/>
      <c r="KQ782" s="1"/>
      <c r="KR782" s="1"/>
      <c r="KS782" s="1"/>
      <c r="KT782" s="1"/>
      <c r="KU782" s="1"/>
      <c r="KV782" s="1"/>
    </row>
    <row r="783" spans="1:30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c r="KI783" s="1"/>
      <c r="KJ783" s="1"/>
      <c r="KK783" s="1"/>
      <c r="KL783" s="1"/>
      <c r="KM783" s="1"/>
      <c r="KN783" s="1"/>
      <c r="KO783" s="1"/>
      <c r="KP783" s="1"/>
      <c r="KQ783" s="1"/>
      <c r="KR783" s="1"/>
      <c r="KS783" s="1"/>
      <c r="KT783" s="1"/>
      <c r="KU783" s="1"/>
      <c r="KV783" s="1"/>
    </row>
    <row r="784" spans="1:30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c r="KI784" s="1"/>
      <c r="KJ784" s="1"/>
      <c r="KK784" s="1"/>
      <c r="KL784" s="1"/>
      <c r="KM784" s="1"/>
      <c r="KN784" s="1"/>
      <c r="KO784" s="1"/>
      <c r="KP784" s="1"/>
      <c r="KQ784" s="1"/>
      <c r="KR784" s="1"/>
      <c r="KS784" s="1"/>
      <c r="KT784" s="1"/>
      <c r="KU784" s="1"/>
      <c r="KV784" s="1"/>
    </row>
    <row r="785" spans="1:30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c r="KI785" s="1"/>
      <c r="KJ785" s="1"/>
      <c r="KK785" s="1"/>
      <c r="KL785" s="1"/>
      <c r="KM785" s="1"/>
      <c r="KN785" s="1"/>
      <c r="KO785" s="1"/>
      <c r="KP785" s="1"/>
      <c r="KQ785" s="1"/>
      <c r="KR785" s="1"/>
      <c r="KS785" s="1"/>
      <c r="KT785" s="1"/>
      <c r="KU785" s="1"/>
      <c r="KV785" s="1"/>
    </row>
    <row r="786" spans="1:30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c r="KI786" s="1"/>
      <c r="KJ786" s="1"/>
      <c r="KK786" s="1"/>
      <c r="KL786" s="1"/>
      <c r="KM786" s="1"/>
      <c r="KN786" s="1"/>
      <c r="KO786" s="1"/>
      <c r="KP786" s="1"/>
      <c r="KQ786" s="1"/>
      <c r="KR786" s="1"/>
      <c r="KS786" s="1"/>
      <c r="KT786" s="1"/>
      <c r="KU786" s="1"/>
      <c r="KV786" s="1"/>
    </row>
    <row r="787" spans="1:30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c r="KI787" s="1"/>
      <c r="KJ787" s="1"/>
      <c r="KK787" s="1"/>
      <c r="KL787" s="1"/>
      <c r="KM787" s="1"/>
      <c r="KN787" s="1"/>
      <c r="KO787" s="1"/>
      <c r="KP787" s="1"/>
      <c r="KQ787" s="1"/>
      <c r="KR787" s="1"/>
      <c r="KS787" s="1"/>
      <c r="KT787" s="1"/>
      <c r="KU787" s="1"/>
      <c r="KV787" s="1"/>
    </row>
    <row r="788" spans="1:30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c r="KI788" s="1"/>
      <c r="KJ788" s="1"/>
      <c r="KK788" s="1"/>
      <c r="KL788" s="1"/>
      <c r="KM788" s="1"/>
      <c r="KN788" s="1"/>
      <c r="KO788" s="1"/>
      <c r="KP788" s="1"/>
      <c r="KQ788" s="1"/>
      <c r="KR788" s="1"/>
      <c r="KS788" s="1"/>
      <c r="KT788" s="1"/>
      <c r="KU788" s="1"/>
      <c r="KV788" s="1"/>
    </row>
    <row r="789" spans="1:30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c r="KI789" s="1"/>
      <c r="KJ789" s="1"/>
      <c r="KK789" s="1"/>
      <c r="KL789" s="1"/>
      <c r="KM789" s="1"/>
      <c r="KN789" s="1"/>
      <c r="KO789" s="1"/>
      <c r="KP789" s="1"/>
      <c r="KQ789" s="1"/>
      <c r="KR789" s="1"/>
      <c r="KS789" s="1"/>
      <c r="KT789" s="1"/>
      <c r="KU789" s="1"/>
      <c r="KV789" s="1"/>
    </row>
    <row r="790" spans="1:30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c r="KI790" s="1"/>
      <c r="KJ790" s="1"/>
      <c r="KK790" s="1"/>
      <c r="KL790" s="1"/>
      <c r="KM790" s="1"/>
      <c r="KN790" s="1"/>
      <c r="KO790" s="1"/>
      <c r="KP790" s="1"/>
      <c r="KQ790" s="1"/>
      <c r="KR790" s="1"/>
      <c r="KS790" s="1"/>
      <c r="KT790" s="1"/>
      <c r="KU790" s="1"/>
      <c r="KV790" s="1"/>
    </row>
    <row r="791" spans="1:30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c r="KI791" s="1"/>
      <c r="KJ791" s="1"/>
      <c r="KK791" s="1"/>
      <c r="KL791" s="1"/>
      <c r="KM791" s="1"/>
      <c r="KN791" s="1"/>
      <c r="KO791" s="1"/>
      <c r="KP791" s="1"/>
      <c r="KQ791" s="1"/>
      <c r="KR791" s="1"/>
      <c r="KS791" s="1"/>
      <c r="KT791" s="1"/>
      <c r="KU791" s="1"/>
      <c r="KV791" s="1"/>
    </row>
    <row r="792" spans="1:30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c r="KI792" s="1"/>
      <c r="KJ792" s="1"/>
      <c r="KK792" s="1"/>
      <c r="KL792" s="1"/>
      <c r="KM792" s="1"/>
      <c r="KN792" s="1"/>
      <c r="KO792" s="1"/>
      <c r="KP792" s="1"/>
      <c r="KQ792" s="1"/>
      <c r="KR792" s="1"/>
      <c r="KS792" s="1"/>
      <c r="KT792" s="1"/>
      <c r="KU792" s="1"/>
      <c r="KV792" s="1"/>
    </row>
    <row r="793" spans="1:30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c r="KI793" s="1"/>
      <c r="KJ793" s="1"/>
      <c r="KK793" s="1"/>
      <c r="KL793" s="1"/>
      <c r="KM793" s="1"/>
      <c r="KN793" s="1"/>
      <c r="KO793" s="1"/>
      <c r="KP793" s="1"/>
      <c r="KQ793" s="1"/>
      <c r="KR793" s="1"/>
      <c r="KS793" s="1"/>
      <c r="KT793" s="1"/>
      <c r="KU793" s="1"/>
      <c r="KV793" s="1"/>
    </row>
    <row r="794" spans="1:30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c r="KI794" s="1"/>
      <c r="KJ794" s="1"/>
      <c r="KK794" s="1"/>
      <c r="KL794" s="1"/>
      <c r="KM794" s="1"/>
      <c r="KN794" s="1"/>
      <c r="KO794" s="1"/>
      <c r="KP794" s="1"/>
      <c r="KQ794" s="1"/>
      <c r="KR794" s="1"/>
      <c r="KS794" s="1"/>
      <c r="KT794" s="1"/>
      <c r="KU794" s="1"/>
      <c r="KV794" s="1"/>
    </row>
    <row r="795" spans="1:30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c r="KI795" s="1"/>
      <c r="KJ795" s="1"/>
      <c r="KK795" s="1"/>
      <c r="KL795" s="1"/>
      <c r="KM795" s="1"/>
      <c r="KN795" s="1"/>
      <c r="KO795" s="1"/>
      <c r="KP795" s="1"/>
      <c r="KQ795" s="1"/>
      <c r="KR795" s="1"/>
      <c r="KS795" s="1"/>
      <c r="KT795" s="1"/>
      <c r="KU795" s="1"/>
      <c r="KV795" s="1"/>
    </row>
    <row r="796" spans="1:30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c r="KI796" s="1"/>
      <c r="KJ796" s="1"/>
      <c r="KK796" s="1"/>
      <c r="KL796" s="1"/>
      <c r="KM796" s="1"/>
      <c r="KN796" s="1"/>
      <c r="KO796" s="1"/>
      <c r="KP796" s="1"/>
      <c r="KQ796" s="1"/>
      <c r="KR796" s="1"/>
      <c r="KS796" s="1"/>
      <c r="KT796" s="1"/>
      <c r="KU796" s="1"/>
      <c r="KV796" s="1"/>
    </row>
    <row r="797" spans="1:30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c r="KI797" s="1"/>
      <c r="KJ797" s="1"/>
      <c r="KK797" s="1"/>
      <c r="KL797" s="1"/>
      <c r="KM797" s="1"/>
      <c r="KN797" s="1"/>
      <c r="KO797" s="1"/>
      <c r="KP797" s="1"/>
      <c r="KQ797" s="1"/>
      <c r="KR797" s="1"/>
      <c r="KS797" s="1"/>
      <c r="KT797" s="1"/>
      <c r="KU797" s="1"/>
      <c r="KV797" s="1"/>
    </row>
    <row r="798" spans="1:30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c r="KI798" s="1"/>
      <c r="KJ798" s="1"/>
      <c r="KK798" s="1"/>
      <c r="KL798" s="1"/>
      <c r="KM798" s="1"/>
      <c r="KN798" s="1"/>
      <c r="KO798" s="1"/>
      <c r="KP798" s="1"/>
      <c r="KQ798" s="1"/>
      <c r="KR798" s="1"/>
      <c r="KS798" s="1"/>
      <c r="KT798" s="1"/>
      <c r="KU798" s="1"/>
      <c r="KV798" s="1"/>
    </row>
    <row r="799" spans="1:30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c r="KI799" s="1"/>
      <c r="KJ799" s="1"/>
      <c r="KK799" s="1"/>
      <c r="KL799" s="1"/>
      <c r="KM799" s="1"/>
      <c r="KN799" s="1"/>
      <c r="KO799" s="1"/>
      <c r="KP799" s="1"/>
      <c r="KQ799" s="1"/>
      <c r="KR799" s="1"/>
      <c r="KS799" s="1"/>
      <c r="KT799" s="1"/>
      <c r="KU799" s="1"/>
      <c r="KV799" s="1"/>
    </row>
    <row r="800" spans="1:30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c r="KI800" s="1"/>
      <c r="KJ800" s="1"/>
      <c r="KK800" s="1"/>
      <c r="KL800" s="1"/>
      <c r="KM800" s="1"/>
      <c r="KN800" s="1"/>
      <c r="KO800" s="1"/>
      <c r="KP800" s="1"/>
      <c r="KQ800" s="1"/>
      <c r="KR800" s="1"/>
      <c r="KS800" s="1"/>
      <c r="KT800" s="1"/>
      <c r="KU800" s="1"/>
      <c r="KV800" s="1"/>
    </row>
    <row r="801" spans="1:30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c r="KI801" s="1"/>
      <c r="KJ801" s="1"/>
      <c r="KK801" s="1"/>
      <c r="KL801" s="1"/>
      <c r="KM801" s="1"/>
      <c r="KN801" s="1"/>
      <c r="KO801" s="1"/>
      <c r="KP801" s="1"/>
      <c r="KQ801" s="1"/>
      <c r="KR801" s="1"/>
      <c r="KS801" s="1"/>
      <c r="KT801" s="1"/>
      <c r="KU801" s="1"/>
      <c r="KV801" s="1"/>
    </row>
    <row r="802" spans="1:30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c r="KI802" s="1"/>
      <c r="KJ802" s="1"/>
      <c r="KK802" s="1"/>
      <c r="KL802" s="1"/>
      <c r="KM802" s="1"/>
      <c r="KN802" s="1"/>
      <c r="KO802" s="1"/>
      <c r="KP802" s="1"/>
      <c r="KQ802" s="1"/>
      <c r="KR802" s="1"/>
      <c r="KS802" s="1"/>
      <c r="KT802" s="1"/>
      <c r="KU802" s="1"/>
      <c r="KV802" s="1"/>
    </row>
    <row r="803" spans="1:30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c r="KI803" s="1"/>
      <c r="KJ803" s="1"/>
      <c r="KK803" s="1"/>
      <c r="KL803" s="1"/>
      <c r="KM803" s="1"/>
      <c r="KN803" s="1"/>
      <c r="KO803" s="1"/>
      <c r="KP803" s="1"/>
      <c r="KQ803" s="1"/>
      <c r="KR803" s="1"/>
      <c r="KS803" s="1"/>
      <c r="KT803" s="1"/>
      <c r="KU803" s="1"/>
      <c r="KV803" s="1"/>
    </row>
    <row r="804" spans="1:30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c r="KI804" s="1"/>
      <c r="KJ804" s="1"/>
      <c r="KK804" s="1"/>
      <c r="KL804" s="1"/>
      <c r="KM804" s="1"/>
      <c r="KN804" s="1"/>
      <c r="KO804" s="1"/>
      <c r="KP804" s="1"/>
      <c r="KQ804" s="1"/>
      <c r="KR804" s="1"/>
      <c r="KS804" s="1"/>
      <c r="KT804" s="1"/>
      <c r="KU804" s="1"/>
      <c r="KV804" s="1"/>
    </row>
    <row r="805" spans="1:30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c r="KI805" s="1"/>
      <c r="KJ805" s="1"/>
      <c r="KK805" s="1"/>
      <c r="KL805" s="1"/>
      <c r="KM805" s="1"/>
      <c r="KN805" s="1"/>
      <c r="KO805" s="1"/>
      <c r="KP805" s="1"/>
      <c r="KQ805" s="1"/>
      <c r="KR805" s="1"/>
      <c r="KS805" s="1"/>
      <c r="KT805" s="1"/>
      <c r="KU805" s="1"/>
      <c r="KV805" s="1"/>
    </row>
    <row r="806" spans="1:30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c r="KI806" s="1"/>
      <c r="KJ806" s="1"/>
      <c r="KK806" s="1"/>
      <c r="KL806" s="1"/>
      <c r="KM806" s="1"/>
      <c r="KN806" s="1"/>
      <c r="KO806" s="1"/>
      <c r="KP806" s="1"/>
      <c r="KQ806" s="1"/>
      <c r="KR806" s="1"/>
      <c r="KS806" s="1"/>
      <c r="KT806" s="1"/>
      <c r="KU806" s="1"/>
      <c r="KV806" s="1"/>
    </row>
    <row r="807" spans="1:30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c r="KI807" s="1"/>
      <c r="KJ807" s="1"/>
      <c r="KK807" s="1"/>
      <c r="KL807" s="1"/>
      <c r="KM807" s="1"/>
      <c r="KN807" s="1"/>
      <c r="KO807" s="1"/>
      <c r="KP807" s="1"/>
      <c r="KQ807" s="1"/>
      <c r="KR807" s="1"/>
      <c r="KS807" s="1"/>
      <c r="KT807" s="1"/>
      <c r="KU807" s="1"/>
      <c r="KV807" s="1"/>
    </row>
    <row r="808" spans="1:30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c r="KI808" s="1"/>
      <c r="KJ808" s="1"/>
      <c r="KK808" s="1"/>
      <c r="KL808" s="1"/>
      <c r="KM808" s="1"/>
      <c r="KN808" s="1"/>
      <c r="KO808" s="1"/>
      <c r="KP808" s="1"/>
      <c r="KQ808" s="1"/>
      <c r="KR808" s="1"/>
      <c r="KS808" s="1"/>
      <c r="KT808" s="1"/>
      <c r="KU808" s="1"/>
      <c r="KV808" s="1"/>
    </row>
    <row r="809" spans="1:30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c r="KI809" s="1"/>
      <c r="KJ809" s="1"/>
      <c r="KK809" s="1"/>
      <c r="KL809" s="1"/>
      <c r="KM809" s="1"/>
      <c r="KN809" s="1"/>
      <c r="KO809" s="1"/>
      <c r="KP809" s="1"/>
      <c r="KQ809" s="1"/>
      <c r="KR809" s="1"/>
      <c r="KS809" s="1"/>
      <c r="KT809" s="1"/>
      <c r="KU809" s="1"/>
      <c r="KV809" s="1"/>
    </row>
    <row r="810" spans="1:30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c r="KI810" s="1"/>
      <c r="KJ810" s="1"/>
      <c r="KK810" s="1"/>
      <c r="KL810" s="1"/>
      <c r="KM810" s="1"/>
      <c r="KN810" s="1"/>
      <c r="KO810" s="1"/>
      <c r="KP810" s="1"/>
      <c r="KQ810" s="1"/>
      <c r="KR810" s="1"/>
      <c r="KS810" s="1"/>
      <c r="KT810" s="1"/>
      <c r="KU810" s="1"/>
      <c r="KV810" s="1"/>
    </row>
    <row r="811" spans="1:30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row>
    <row r="812" spans="1:30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row>
    <row r="813" spans="1:30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row>
    <row r="814" spans="1:30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c r="KI814" s="1"/>
      <c r="KJ814" s="1"/>
      <c r="KK814" s="1"/>
      <c r="KL814" s="1"/>
      <c r="KM814" s="1"/>
      <c r="KN814" s="1"/>
      <c r="KO814" s="1"/>
      <c r="KP814" s="1"/>
      <c r="KQ814" s="1"/>
      <c r="KR814" s="1"/>
      <c r="KS814" s="1"/>
      <c r="KT814" s="1"/>
      <c r="KU814" s="1"/>
      <c r="KV814" s="1"/>
    </row>
    <row r="815" spans="1:30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c r="KI815" s="1"/>
      <c r="KJ815" s="1"/>
      <c r="KK815" s="1"/>
      <c r="KL815" s="1"/>
      <c r="KM815" s="1"/>
      <c r="KN815" s="1"/>
      <c r="KO815" s="1"/>
      <c r="KP815" s="1"/>
      <c r="KQ815" s="1"/>
      <c r="KR815" s="1"/>
      <c r="KS815" s="1"/>
      <c r="KT815" s="1"/>
      <c r="KU815" s="1"/>
      <c r="KV815" s="1"/>
    </row>
    <row r="816" spans="1:30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c r="KI816" s="1"/>
      <c r="KJ816" s="1"/>
      <c r="KK816" s="1"/>
      <c r="KL816" s="1"/>
      <c r="KM816" s="1"/>
      <c r="KN816" s="1"/>
      <c r="KO816" s="1"/>
      <c r="KP816" s="1"/>
      <c r="KQ816" s="1"/>
      <c r="KR816" s="1"/>
      <c r="KS816" s="1"/>
      <c r="KT816" s="1"/>
      <c r="KU816" s="1"/>
      <c r="KV816" s="1"/>
    </row>
    <row r="817" spans="1:30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c r="KI817" s="1"/>
      <c r="KJ817" s="1"/>
      <c r="KK817" s="1"/>
      <c r="KL817" s="1"/>
      <c r="KM817" s="1"/>
      <c r="KN817" s="1"/>
      <c r="KO817" s="1"/>
      <c r="KP817" s="1"/>
      <c r="KQ817" s="1"/>
      <c r="KR817" s="1"/>
      <c r="KS817" s="1"/>
      <c r="KT817" s="1"/>
      <c r="KU817" s="1"/>
      <c r="KV817" s="1"/>
    </row>
    <row r="818" spans="1:30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c r="KI818" s="1"/>
      <c r="KJ818" s="1"/>
      <c r="KK818" s="1"/>
      <c r="KL818" s="1"/>
      <c r="KM818" s="1"/>
      <c r="KN818" s="1"/>
      <c r="KO818" s="1"/>
      <c r="KP818" s="1"/>
      <c r="KQ818" s="1"/>
      <c r="KR818" s="1"/>
      <c r="KS818" s="1"/>
      <c r="KT818" s="1"/>
      <c r="KU818" s="1"/>
      <c r="KV818" s="1"/>
    </row>
    <row r="819" spans="1:30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c r="KI819" s="1"/>
      <c r="KJ819" s="1"/>
      <c r="KK819" s="1"/>
      <c r="KL819" s="1"/>
      <c r="KM819" s="1"/>
      <c r="KN819" s="1"/>
      <c r="KO819" s="1"/>
      <c r="KP819" s="1"/>
      <c r="KQ819" s="1"/>
      <c r="KR819" s="1"/>
      <c r="KS819" s="1"/>
      <c r="KT819" s="1"/>
      <c r="KU819" s="1"/>
      <c r="KV819" s="1"/>
    </row>
    <row r="820" spans="1:30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c r="KI820" s="1"/>
      <c r="KJ820" s="1"/>
      <c r="KK820" s="1"/>
      <c r="KL820" s="1"/>
      <c r="KM820" s="1"/>
      <c r="KN820" s="1"/>
      <c r="KO820" s="1"/>
      <c r="KP820" s="1"/>
      <c r="KQ820" s="1"/>
      <c r="KR820" s="1"/>
      <c r="KS820" s="1"/>
      <c r="KT820" s="1"/>
      <c r="KU820" s="1"/>
      <c r="KV820" s="1"/>
    </row>
    <row r="821" spans="1:30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c r="KI821" s="1"/>
      <c r="KJ821" s="1"/>
      <c r="KK821" s="1"/>
      <c r="KL821" s="1"/>
      <c r="KM821" s="1"/>
      <c r="KN821" s="1"/>
      <c r="KO821" s="1"/>
      <c r="KP821" s="1"/>
      <c r="KQ821" s="1"/>
      <c r="KR821" s="1"/>
      <c r="KS821" s="1"/>
      <c r="KT821" s="1"/>
      <c r="KU821" s="1"/>
      <c r="KV821" s="1"/>
    </row>
    <row r="822" spans="1:30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c r="KI822" s="1"/>
      <c r="KJ822" s="1"/>
      <c r="KK822" s="1"/>
      <c r="KL822" s="1"/>
      <c r="KM822" s="1"/>
      <c r="KN822" s="1"/>
      <c r="KO822" s="1"/>
      <c r="KP822" s="1"/>
      <c r="KQ822" s="1"/>
      <c r="KR822" s="1"/>
      <c r="KS822" s="1"/>
      <c r="KT822" s="1"/>
      <c r="KU822" s="1"/>
      <c r="KV822" s="1"/>
    </row>
    <row r="823" spans="1:30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c r="KI823" s="1"/>
      <c r="KJ823" s="1"/>
      <c r="KK823" s="1"/>
      <c r="KL823" s="1"/>
      <c r="KM823" s="1"/>
      <c r="KN823" s="1"/>
      <c r="KO823" s="1"/>
      <c r="KP823" s="1"/>
      <c r="KQ823" s="1"/>
      <c r="KR823" s="1"/>
      <c r="KS823" s="1"/>
      <c r="KT823" s="1"/>
      <c r="KU823" s="1"/>
      <c r="KV823" s="1"/>
    </row>
    <row r="824" spans="1:30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c r="KI824" s="1"/>
      <c r="KJ824" s="1"/>
      <c r="KK824" s="1"/>
      <c r="KL824" s="1"/>
      <c r="KM824" s="1"/>
      <c r="KN824" s="1"/>
      <c r="KO824" s="1"/>
      <c r="KP824" s="1"/>
      <c r="KQ824" s="1"/>
      <c r="KR824" s="1"/>
      <c r="KS824" s="1"/>
      <c r="KT824" s="1"/>
      <c r="KU824" s="1"/>
      <c r="KV824" s="1"/>
    </row>
    <row r="825" spans="1:30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row>
    <row r="826" spans="1:30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c r="KI826" s="1"/>
      <c r="KJ826" s="1"/>
      <c r="KK826" s="1"/>
      <c r="KL826" s="1"/>
      <c r="KM826" s="1"/>
      <c r="KN826" s="1"/>
      <c r="KO826" s="1"/>
      <c r="KP826" s="1"/>
      <c r="KQ826" s="1"/>
      <c r="KR826" s="1"/>
      <c r="KS826" s="1"/>
      <c r="KT826" s="1"/>
      <c r="KU826" s="1"/>
      <c r="KV826" s="1"/>
    </row>
    <row r="827" spans="1:30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c r="KI827" s="1"/>
      <c r="KJ827" s="1"/>
      <c r="KK827" s="1"/>
      <c r="KL827" s="1"/>
      <c r="KM827" s="1"/>
      <c r="KN827" s="1"/>
      <c r="KO827" s="1"/>
      <c r="KP827" s="1"/>
      <c r="KQ827" s="1"/>
      <c r="KR827" s="1"/>
      <c r="KS827" s="1"/>
      <c r="KT827" s="1"/>
      <c r="KU827" s="1"/>
      <c r="KV827" s="1"/>
    </row>
    <row r="828" spans="1:30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c r="KI828" s="1"/>
      <c r="KJ828" s="1"/>
      <c r="KK828" s="1"/>
      <c r="KL828" s="1"/>
      <c r="KM828" s="1"/>
      <c r="KN828" s="1"/>
      <c r="KO828" s="1"/>
      <c r="KP828" s="1"/>
      <c r="KQ828" s="1"/>
      <c r="KR828" s="1"/>
      <c r="KS828" s="1"/>
      <c r="KT828" s="1"/>
      <c r="KU828" s="1"/>
      <c r="KV828" s="1"/>
    </row>
    <row r="829" spans="1:30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c r="KI829" s="1"/>
      <c r="KJ829" s="1"/>
      <c r="KK829" s="1"/>
      <c r="KL829" s="1"/>
      <c r="KM829" s="1"/>
      <c r="KN829" s="1"/>
      <c r="KO829" s="1"/>
      <c r="KP829" s="1"/>
      <c r="KQ829" s="1"/>
      <c r="KR829" s="1"/>
      <c r="KS829" s="1"/>
      <c r="KT829" s="1"/>
      <c r="KU829" s="1"/>
      <c r="KV829" s="1"/>
    </row>
    <row r="830" spans="1:30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c r="KI830" s="1"/>
      <c r="KJ830" s="1"/>
      <c r="KK830" s="1"/>
      <c r="KL830" s="1"/>
      <c r="KM830" s="1"/>
      <c r="KN830" s="1"/>
      <c r="KO830" s="1"/>
      <c r="KP830" s="1"/>
      <c r="KQ830" s="1"/>
      <c r="KR830" s="1"/>
      <c r="KS830" s="1"/>
      <c r="KT830" s="1"/>
      <c r="KU830" s="1"/>
      <c r="KV830" s="1"/>
    </row>
    <row r="831" spans="1:30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row>
    <row r="832" spans="1:30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row>
    <row r="833" spans="1:30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c r="KI833" s="1"/>
      <c r="KJ833" s="1"/>
      <c r="KK833" s="1"/>
      <c r="KL833" s="1"/>
      <c r="KM833" s="1"/>
      <c r="KN833" s="1"/>
      <c r="KO833" s="1"/>
      <c r="KP833" s="1"/>
      <c r="KQ833" s="1"/>
      <c r="KR833" s="1"/>
      <c r="KS833" s="1"/>
      <c r="KT833" s="1"/>
      <c r="KU833" s="1"/>
      <c r="KV833" s="1"/>
    </row>
    <row r="834" spans="1:30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c r="KI834" s="1"/>
      <c r="KJ834" s="1"/>
      <c r="KK834" s="1"/>
      <c r="KL834" s="1"/>
      <c r="KM834" s="1"/>
      <c r="KN834" s="1"/>
      <c r="KO834" s="1"/>
      <c r="KP834" s="1"/>
      <c r="KQ834" s="1"/>
      <c r="KR834" s="1"/>
      <c r="KS834" s="1"/>
      <c r="KT834" s="1"/>
      <c r="KU834" s="1"/>
      <c r="KV834" s="1"/>
    </row>
    <row r="835" spans="1:30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c r="KI835" s="1"/>
      <c r="KJ835" s="1"/>
      <c r="KK835" s="1"/>
      <c r="KL835" s="1"/>
      <c r="KM835" s="1"/>
      <c r="KN835" s="1"/>
      <c r="KO835" s="1"/>
      <c r="KP835" s="1"/>
      <c r="KQ835" s="1"/>
      <c r="KR835" s="1"/>
      <c r="KS835" s="1"/>
      <c r="KT835" s="1"/>
      <c r="KU835" s="1"/>
      <c r="KV835" s="1"/>
    </row>
    <row r="836" spans="1:30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row>
    <row r="837" spans="1:30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c r="KI837" s="1"/>
      <c r="KJ837" s="1"/>
      <c r="KK837" s="1"/>
      <c r="KL837" s="1"/>
      <c r="KM837" s="1"/>
      <c r="KN837" s="1"/>
      <c r="KO837" s="1"/>
      <c r="KP837" s="1"/>
      <c r="KQ837" s="1"/>
      <c r="KR837" s="1"/>
      <c r="KS837" s="1"/>
      <c r="KT837" s="1"/>
      <c r="KU837" s="1"/>
      <c r="KV837" s="1"/>
    </row>
    <row r="838" spans="1:30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row>
    <row r="839" spans="1:30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c r="KI839" s="1"/>
      <c r="KJ839" s="1"/>
      <c r="KK839" s="1"/>
      <c r="KL839" s="1"/>
      <c r="KM839" s="1"/>
      <c r="KN839" s="1"/>
      <c r="KO839" s="1"/>
      <c r="KP839" s="1"/>
      <c r="KQ839" s="1"/>
      <c r="KR839" s="1"/>
      <c r="KS839" s="1"/>
      <c r="KT839" s="1"/>
      <c r="KU839" s="1"/>
      <c r="KV839" s="1"/>
    </row>
    <row r="840" spans="1:30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c r="KI840" s="1"/>
      <c r="KJ840" s="1"/>
      <c r="KK840" s="1"/>
      <c r="KL840" s="1"/>
      <c r="KM840" s="1"/>
      <c r="KN840" s="1"/>
      <c r="KO840" s="1"/>
      <c r="KP840" s="1"/>
      <c r="KQ840" s="1"/>
      <c r="KR840" s="1"/>
      <c r="KS840" s="1"/>
      <c r="KT840" s="1"/>
      <c r="KU840" s="1"/>
      <c r="KV840" s="1"/>
    </row>
    <row r="841" spans="1:30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c r="KI841" s="1"/>
      <c r="KJ841" s="1"/>
      <c r="KK841" s="1"/>
      <c r="KL841" s="1"/>
      <c r="KM841" s="1"/>
      <c r="KN841" s="1"/>
      <c r="KO841" s="1"/>
      <c r="KP841" s="1"/>
      <c r="KQ841" s="1"/>
      <c r="KR841" s="1"/>
      <c r="KS841" s="1"/>
      <c r="KT841" s="1"/>
      <c r="KU841" s="1"/>
      <c r="KV841" s="1"/>
    </row>
    <row r="842" spans="1:30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row>
    <row r="843" spans="1:30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row>
    <row r="844" spans="1:30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c r="KI844" s="1"/>
      <c r="KJ844" s="1"/>
      <c r="KK844" s="1"/>
      <c r="KL844" s="1"/>
      <c r="KM844" s="1"/>
      <c r="KN844" s="1"/>
      <c r="KO844" s="1"/>
      <c r="KP844" s="1"/>
      <c r="KQ844" s="1"/>
      <c r="KR844" s="1"/>
      <c r="KS844" s="1"/>
      <c r="KT844" s="1"/>
      <c r="KU844" s="1"/>
      <c r="KV844" s="1"/>
    </row>
    <row r="845" spans="1:30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c r="KI845" s="1"/>
      <c r="KJ845" s="1"/>
      <c r="KK845" s="1"/>
      <c r="KL845" s="1"/>
      <c r="KM845" s="1"/>
      <c r="KN845" s="1"/>
      <c r="KO845" s="1"/>
      <c r="KP845" s="1"/>
      <c r="KQ845" s="1"/>
      <c r="KR845" s="1"/>
      <c r="KS845" s="1"/>
      <c r="KT845" s="1"/>
      <c r="KU845" s="1"/>
      <c r="KV845" s="1"/>
    </row>
    <row r="846" spans="1:30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c r="KI846" s="1"/>
      <c r="KJ846" s="1"/>
      <c r="KK846" s="1"/>
      <c r="KL846" s="1"/>
      <c r="KM846" s="1"/>
      <c r="KN846" s="1"/>
      <c r="KO846" s="1"/>
      <c r="KP846" s="1"/>
      <c r="KQ846" s="1"/>
      <c r="KR846" s="1"/>
      <c r="KS846" s="1"/>
      <c r="KT846" s="1"/>
      <c r="KU846" s="1"/>
      <c r="KV846" s="1"/>
    </row>
    <row r="847" spans="1:30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c r="KI847" s="1"/>
      <c r="KJ847" s="1"/>
      <c r="KK847" s="1"/>
      <c r="KL847" s="1"/>
      <c r="KM847" s="1"/>
      <c r="KN847" s="1"/>
      <c r="KO847" s="1"/>
      <c r="KP847" s="1"/>
      <c r="KQ847" s="1"/>
      <c r="KR847" s="1"/>
      <c r="KS847" s="1"/>
      <c r="KT847" s="1"/>
      <c r="KU847" s="1"/>
      <c r="KV847" s="1"/>
    </row>
    <row r="848" spans="1:30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c r="KI848" s="1"/>
      <c r="KJ848" s="1"/>
      <c r="KK848" s="1"/>
      <c r="KL848" s="1"/>
      <c r="KM848" s="1"/>
      <c r="KN848" s="1"/>
      <c r="KO848" s="1"/>
      <c r="KP848" s="1"/>
      <c r="KQ848" s="1"/>
      <c r="KR848" s="1"/>
      <c r="KS848" s="1"/>
      <c r="KT848" s="1"/>
      <c r="KU848" s="1"/>
      <c r="KV848" s="1"/>
    </row>
    <row r="849" spans="1:30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c r="KI849" s="1"/>
      <c r="KJ849" s="1"/>
      <c r="KK849" s="1"/>
      <c r="KL849" s="1"/>
      <c r="KM849" s="1"/>
      <c r="KN849" s="1"/>
      <c r="KO849" s="1"/>
      <c r="KP849" s="1"/>
      <c r="KQ849" s="1"/>
      <c r="KR849" s="1"/>
      <c r="KS849" s="1"/>
      <c r="KT849" s="1"/>
      <c r="KU849" s="1"/>
      <c r="KV849" s="1"/>
    </row>
    <row r="850" spans="1:30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row>
    <row r="851" spans="1:30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row>
    <row r="852" spans="1:30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c r="KI852" s="1"/>
      <c r="KJ852" s="1"/>
      <c r="KK852" s="1"/>
      <c r="KL852" s="1"/>
      <c r="KM852" s="1"/>
      <c r="KN852" s="1"/>
      <c r="KO852" s="1"/>
      <c r="KP852" s="1"/>
      <c r="KQ852" s="1"/>
      <c r="KR852" s="1"/>
      <c r="KS852" s="1"/>
      <c r="KT852" s="1"/>
      <c r="KU852" s="1"/>
      <c r="KV852" s="1"/>
    </row>
    <row r="853" spans="1:30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c r="KI853" s="1"/>
      <c r="KJ853" s="1"/>
      <c r="KK853" s="1"/>
      <c r="KL853" s="1"/>
      <c r="KM853" s="1"/>
      <c r="KN853" s="1"/>
      <c r="KO853" s="1"/>
      <c r="KP853" s="1"/>
      <c r="KQ853" s="1"/>
      <c r="KR853" s="1"/>
      <c r="KS853" s="1"/>
      <c r="KT853" s="1"/>
      <c r="KU853" s="1"/>
      <c r="KV853" s="1"/>
    </row>
    <row r="854" spans="1:30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c r="KI854" s="1"/>
      <c r="KJ854" s="1"/>
      <c r="KK854" s="1"/>
      <c r="KL854" s="1"/>
      <c r="KM854" s="1"/>
      <c r="KN854" s="1"/>
      <c r="KO854" s="1"/>
      <c r="KP854" s="1"/>
      <c r="KQ854" s="1"/>
      <c r="KR854" s="1"/>
      <c r="KS854" s="1"/>
      <c r="KT854" s="1"/>
      <c r="KU854" s="1"/>
      <c r="KV854" s="1"/>
    </row>
    <row r="855" spans="1:30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c r="KI855" s="1"/>
      <c r="KJ855" s="1"/>
      <c r="KK855" s="1"/>
      <c r="KL855" s="1"/>
      <c r="KM855" s="1"/>
      <c r="KN855" s="1"/>
      <c r="KO855" s="1"/>
      <c r="KP855" s="1"/>
      <c r="KQ855" s="1"/>
      <c r="KR855" s="1"/>
      <c r="KS855" s="1"/>
      <c r="KT855" s="1"/>
      <c r="KU855" s="1"/>
      <c r="KV855" s="1"/>
    </row>
    <row r="856" spans="1:30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c r="KI856" s="1"/>
      <c r="KJ856" s="1"/>
      <c r="KK856" s="1"/>
      <c r="KL856" s="1"/>
      <c r="KM856" s="1"/>
      <c r="KN856" s="1"/>
      <c r="KO856" s="1"/>
      <c r="KP856" s="1"/>
      <c r="KQ856" s="1"/>
      <c r="KR856" s="1"/>
      <c r="KS856" s="1"/>
      <c r="KT856" s="1"/>
      <c r="KU856" s="1"/>
      <c r="KV856" s="1"/>
    </row>
    <row r="857" spans="1:30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row>
    <row r="858" spans="1:30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row>
    <row r="859" spans="1:30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row>
    <row r="860" spans="1:30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c r="KI860" s="1"/>
      <c r="KJ860" s="1"/>
      <c r="KK860" s="1"/>
      <c r="KL860" s="1"/>
      <c r="KM860" s="1"/>
      <c r="KN860" s="1"/>
      <c r="KO860" s="1"/>
      <c r="KP860" s="1"/>
      <c r="KQ860" s="1"/>
      <c r="KR860" s="1"/>
      <c r="KS860" s="1"/>
      <c r="KT860" s="1"/>
      <c r="KU860" s="1"/>
      <c r="KV860" s="1"/>
    </row>
    <row r="861" spans="1:30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c r="KI861" s="1"/>
      <c r="KJ861" s="1"/>
      <c r="KK861" s="1"/>
      <c r="KL861" s="1"/>
      <c r="KM861" s="1"/>
      <c r="KN861" s="1"/>
      <c r="KO861" s="1"/>
      <c r="KP861" s="1"/>
      <c r="KQ861" s="1"/>
      <c r="KR861" s="1"/>
      <c r="KS861" s="1"/>
      <c r="KT861" s="1"/>
      <c r="KU861" s="1"/>
      <c r="KV861" s="1"/>
    </row>
    <row r="862" spans="1:30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row>
    <row r="863" spans="1:30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c r="KI863" s="1"/>
      <c r="KJ863" s="1"/>
      <c r="KK863" s="1"/>
      <c r="KL863" s="1"/>
      <c r="KM863" s="1"/>
      <c r="KN863" s="1"/>
      <c r="KO863" s="1"/>
      <c r="KP863" s="1"/>
      <c r="KQ863" s="1"/>
      <c r="KR863" s="1"/>
      <c r="KS863" s="1"/>
      <c r="KT863" s="1"/>
      <c r="KU863" s="1"/>
      <c r="KV863" s="1"/>
    </row>
    <row r="864" spans="1:30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row>
    <row r="865" spans="1:30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c r="KI865" s="1"/>
      <c r="KJ865" s="1"/>
      <c r="KK865" s="1"/>
      <c r="KL865" s="1"/>
      <c r="KM865" s="1"/>
      <c r="KN865" s="1"/>
      <c r="KO865" s="1"/>
      <c r="KP865" s="1"/>
      <c r="KQ865" s="1"/>
      <c r="KR865" s="1"/>
      <c r="KS865" s="1"/>
      <c r="KT865" s="1"/>
      <c r="KU865" s="1"/>
      <c r="KV865" s="1"/>
    </row>
    <row r="866" spans="1:30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c r="KI866" s="1"/>
      <c r="KJ866" s="1"/>
      <c r="KK866" s="1"/>
      <c r="KL866" s="1"/>
      <c r="KM866" s="1"/>
      <c r="KN866" s="1"/>
      <c r="KO866" s="1"/>
      <c r="KP866" s="1"/>
      <c r="KQ866" s="1"/>
      <c r="KR866" s="1"/>
      <c r="KS866" s="1"/>
      <c r="KT866" s="1"/>
      <c r="KU866" s="1"/>
      <c r="KV866" s="1"/>
    </row>
    <row r="867" spans="1:30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c r="KI867" s="1"/>
      <c r="KJ867" s="1"/>
      <c r="KK867" s="1"/>
      <c r="KL867" s="1"/>
      <c r="KM867" s="1"/>
      <c r="KN867" s="1"/>
      <c r="KO867" s="1"/>
      <c r="KP867" s="1"/>
      <c r="KQ867" s="1"/>
      <c r="KR867" s="1"/>
      <c r="KS867" s="1"/>
      <c r="KT867" s="1"/>
      <c r="KU867" s="1"/>
      <c r="KV867" s="1"/>
    </row>
    <row r="868" spans="1:30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row>
    <row r="869" spans="1:30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row>
    <row r="870" spans="1:30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row>
    <row r="871" spans="1:30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c r="KI871" s="1"/>
      <c r="KJ871" s="1"/>
      <c r="KK871" s="1"/>
      <c r="KL871" s="1"/>
      <c r="KM871" s="1"/>
      <c r="KN871" s="1"/>
      <c r="KO871" s="1"/>
      <c r="KP871" s="1"/>
      <c r="KQ871" s="1"/>
      <c r="KR871" s="1"/>
      <c r="KS871" s="1"/>
      <c r="KT871" s="1"/>
      <c r="KU871" s="1"/>
      <c r="KV871" s="1"/>
    </row>
    <row r="872" spans="1:30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c r="KI872" s="1"/>
      <c r="KJ872" s="1"/>
      <c r="KK872" s="1"/>
      <c r="KL872" s="1"/>
      <c r="KM872" s="1"/>
      <c r="KN872" s="1"/>
      <c r="KO872" s="1"/>
      <c r="KP872" s="1"/>
      <c r="KQ872" s="1"/>
      <c r="KR872" s="1"/>
      <c r="KS872" s="1"/>
      <c r="KT872" s="1"/>
      <c r="KU872" s="1"/>
      <c r="KV872" s="1"/>
    </row>
    <row r="873" spans="1:30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c r="KI873" s="1"/>
      <c r="KJ873" s="1"/>
      <c r="KK873" s="1"/>
      <c r="KL873" s="1"/>
      <c r="KM873" s="1"/>
      <c r="KN873" s="1"/>
      <c r="KO873" s="1"/>
      <c r="KP873" s="1"/>
      <c r="KQ873" s="1"/>
      <c r="KR873" s="1"/>
      <c r="KS873" s="1"/>
      <c r="KT873" s="1"/>
      <c r="KU873" s="1"/>
      <c r="KV873" s="1"/>
    </row>
    <row r="874" spans="1:30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row>
    <row r="875" spans="1:30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c r="KI875" s="1"/>
      <c r="KJ875" s="1"/>
      <c r="KK875" s="1"/>
      <c r="KL875" s="1"/>
      <c r="KM875" s="1"/>
      <c r="KN875" s="1"/>
      <c r="KO875" s="1"/>
      <c r="KP875" s="1"/>
      <c r="KQ875" s="1"/>
      <c r="KR875" s="1"/>
      <c r="KS875" s="1"/>
      <c r="KT875" s="1"/>
      <c r="KU875" s="1"/>
      <c r="KV875" s="1"/>
    </row>
    <row r="876" spans="1:30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c r="KI876" s="1"/>
      <c r="KJ876" s="1"/>
      <c r="KK876" s="1"/>
      <c r="KL876" s="1"/>
      <c r="KM876" s="1"/>
      <c r="KN876" s="1"/>
      <c r="KO876" s="1"/>
      <c r="KP876" s="1"/>
      <c r="KQ876" s="1"/>
      <c r="KR876" s="1"/>
      <c r="KS876" s="1"/>
      <c r="KT876" s="1"/>
      <c r="KU876" s="1"/>
      <c r="KV876" s="1"/>
    </row>
    <row r="877" spans="1:30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c r="KI877" s="1"/>
      <c r="KJ877" s="1"/>
      <c r="KK877" s="1"/>
      <c r="KL877" s="1"/>
      <c r="KM877" s="1"/>
      <c r="KN877" s="1"/>
      <c r="KO877" s="1"/>
      <c r="KP877" s="1"/>
      <c r="KQ877" s="1"/>
      <c r="KR877" s="1"/>
      <c r="KS877" s="1"/>
      <c r="KT877" s="1"/>
      <c r="KU877" s="1"/>
      <c r="KV877" s="1"/>
    </row>
    <row r="878" spans="1:30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c r="KI878" s="1"/>
      <c r="KJ878" s="1"/>
      <c r="KK878" s="1"/>
      <c r="KL878" s="1"/>
      <c r="KM878" s="1"/>
      <c r="KN878" s="1"/>
      <c r="KO878" s="1"/>
      <c r="KP878" s="1"/>
      <c r="KQ878" s="1"/>
      <c r="KR878" s="1"/>
      <c r="KS878" s="1"/>
      <c r="KT878" s="1"/>
      <c r="KU878" s="1"/>
      <c r="KV878" s="1"/>
    </row>
    <row r="879" spans="1:30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c r="KI879" s="1"/>
      <c r="KJ879" s="1"/>
      <c r="KK879" s="1"/>
      <c r="KL879" s="1"/>
      <c r="KM879" s="1"/>
      <c r="KN879" s="1"/>
      <c r="KO879" s="1"/>
      <c r="KP879" s="1"/>
      <c r="KQ879" s="1"/>
      <c r="KR879" s="1"/>
      <c r="KS879" s="1"/>
      <c r="KT879" s="1"/>
      <c r="KU879" s="1"/>
      <c r="KV879" s="1"/>
    </row>
    <row r="880" spans="1:30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c r="KI880" s="1"/>
      <c r="KJ880" s="1"/>
      <c r="KK880" s="1"/>
      <c r="KL880" s="1"/>
      <c r="KM880" s="1"/>
      <c r="KN880" s="1"/>
      <c r="KO880" s="1"/>
      <c r="KP880" s="1"/>
      <c r="KQ880" s="1"/>
      <c r="KR880" s="1"/>
      <c r="KS880" s="1"/>
      <c r="KT880" s="1"/>
      <c r="KU880" s="1"/>
      <c r="KV880" s="1"/>
    </row>
    <row r="881" spans="1:30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c r="KI881" s="1"/>
      <c r="KJ881" s="1"/>
      <c r="KK881" s="1"/>
      <c r="KL881" s="1"/>
      <c r="KM881" s="1"/>
      <c r="KN881" s="1"/>
      <c r="KO881" s="1"/>
      <c r="KP881" s="1"/>
      <c r="KQ881" s="1"/>
      <c r="KR881" s="1"/>
      <c r="KS881" s="1"/>
      <c r="KT881" s="1"/>
      <c r="KU881" s="1"/>
      <c r="KV881" s="1"/>
    </row>
    <row r="882" spans="1:30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c r="KI882" s="1"/>
      <c r="KJ882" s="1"/>
      <c r="KK882" s="1"/>
      <c r="KL882" s="1"/>
      <c r="KM882" s="1"/>
      <c r="KN882" s="1"/>
      <c r="KO882" s="1"/>
      <c r="KP882" s="1"/>
      <c r="KQ882" s="1"/>
      <c r="KR882" s="1"/>
      <c r="KS882" s="1"/>
      <c r="KT882" s="1"/>
      <c r="KU882" s="1"/>
      <c r="KV882" s="1"/>
    </row>
    <row r="883" spans="1:30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c r="KI883" s="1"/>
      <c r="KJ883" s="1"/>
      <c r="KK883" s="1"/>
      <c r="KL883" s="1"/>
      <c r="KM883" s="1"/>
      <c r="KN883" s="1"/>
      <c r="KO883" s="1"/>
      <c r="KP883" s="1"/>
      <c r="KQ883" s="1"/>
      <c r="KR883" s="1"/>
      <c r="KS883" s="1"/>
      <c r="KT883" s="1"/>
      <c r="KU883" s="1"/>
      <c r="KV883" s="1"/>
    </row>
    <row r="884" spans="1:30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c r="KI884" s="1"/>
      <c r="KJ884" s="1"/>
      <c r="KK884" s="1"/>
      <c r="KL884" s="1"/>
      <c r="KM884" s="1"/>
      <c r="KN884" s="1"/>
      <c r="KO884" s="1"/>
      <c r="KP884" s="1"/>
      <c r="KQ884" s="1"/>
      <c r="KR884" s="1"/>
      <c r="KS884" s="1"/>
      <c r="KT884" s="1"/>
      <c r="KU884" s="1"/>
      <c r="KV884" s="1"/>
    </row>
    <row r="885" spans="1:30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row>
    <row r="886" spans="1:30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row>
    <row r="887" spans="1:30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row>
    <row r="888" spans="1:30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row>
    <row r="889" spans="1:30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c r="KI889" s="1"/>
      <c r="KJ889" s="1"/>
      <c r="KK889" s="1"/>
      <c r="KL889" s="1"/>
      <c r="KM889" s="1"/>
      <c r="KN889" s="1"/>
      <c r="KO889" s="1"/>
      <c r="KP889" s="1"/>
      <c r="KQ889" s="1"/>
      <c r="KR889" s="1"/>
      <c r="KS889" s="1"/>
      <c r="KT889" s="1"/>
      <c r="KU889" s="1"/>
      <c r="KV889" s="1"/>
    </row>
    <row r="890" spans="1:30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c r="KI890" s="1"/>
      <c r="KJ890" s="1"/>
      <c r="KK890" s="1"/>
      <c r="KL890" s="1"/>
      <c r="KM890" s="1"/>
      <c r="KN890" s="1"/>
      <c r="KO890" s="1"/>
      <c r="KP890" s="1"/>
      <c r="KQ890" s="1"/>
      <c r="KR890" s="1"/>
      <c r="KS890" s="1"/>
      <c r="KT890" s="1"/>
      <c r="KU890" s="1"/>
      <c r="KV890" s="1"/>
    </row>
    <row r="891" spans="1:30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c r="KI891" s="1"/>
      <c r="KJ891" s="1"/>
      <c r="KK891" s="1"/>
      <c r="KL891" s="1"/>
      <c r="KM891" s="1"/>
      <c r="KN891" s="1"/>
      <c r="KO891" s="1"/>
      <c r="KP891" s="1"/>
      <c r="KQ891" s="1"/>
      <c r="KR891" s="1"/>
      <c r="KS891" s="1"/>
      <c r="KT891" s="1"/>
      <c r="KU891" s="1"/>
      <c r="KV891" s="1"/>
    </row>
    <row r="892" spans="1:30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c r="KI892" s="1"/>
      <c r="KJ892" s="1"/>
      <c r="KK892" s="1"/>
      <c r="KL892" s="1"/>
      <c r="KM892" s="1"/>
      <c r="KN892" s="1"/>
      <c r="KO892" s="1"/>
      <c r="KP892" s="1"/>
      <c r="KQ892" s="1"/>
      <c r="KR892" s="1"/>
      <c r="KS892" s="1"/>
      <c r="KT892" s="1"/>
      <c r="KU892" s="1"/>
      <c r="KV892" s="1"/>
    </row>
    <row r="893" spans="1:30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c r="KI893" s="1"/>
      <c r="KJ893" s="1"/>
      <c r="KK893" s="1"/>
      <c r="KL893" s="1"/>
      <c r="KM893" s="1"/>
      <c r="KN893" s="1"/>
      <c r="KO893" s="1"/>
      <c r="KP893" s="1"/>
      <c r="KQ893" s="1"/>
      <c r="KR893" s="1"/>
      <c r="KS893" s="1"/>
      <c r="KT893" s="1"/>
      <c r="KU893" s="1"/>
      <c r="KV893" s="1"/>
    </row>
    <row r="894" spans="1:30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c r="KI894" s="1"/>
      <c r="KJ894" s="1"/>
      <c r="KK894" s="1"/>
      <c r="KL894" s="1"/>
      <c r="KM894" s="1"/>
      <c r="KN894" s="1"/>
      <c r="KO894" s="1"/>
      <c r="KP894" s="1"/>
      <c r="KQ894" s="1"/>
      <c r="KR894" s="1"/>
      <c r="KS894" s="1"/>
      <c r="KT894" s="1"/>
      <c r="KU894" s="1"/>
      <c r="KV894" s="1"/>
    </row>
    <row r="895" spans="1:30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c r="KI895" s="1"/>
      <c r="KJ895" s="1"/>
      <c r="KK895" s="1"/>
      <c r="KL895" s="1"/>
      <c r="KM895" s="1"/>
      <c r="KN895" s="1"/>
      <c r="KO895" s="1"/>
      <c r="KP895" s="1"/>
      <c r="KQ895" s="1"/>
      <c r="KR895" s="1"/>
      <c r="KS895" s="1"/>
      <c r="KT895" s="1"/>
      <c r="KU895" s="1"/>
      <c r="KV895" s="1"/>
    </row>
    <row r="896" spans="1:30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c r="KI896" s="1"/>
      <c r="KJ896" s="1"/>
      <c r="KK896" s="1"/>
      <c r="KL896" s="1"/>
      <c r="KM896" s="1"/>
      <c r="KN896" s="1"/>
      <c r="KO896" s="1"/>
      <c r="KP896" s="1"/>
      <c r="KQ896" s="1"/>
      <c r="KR896" s="1"/>
      <c r="KS896" s="1"/>
      <c r="KT896" s="1"/>
      <c r="KU896" s="1"/>
      <c r="KV896" s="1"/>
    </row>
    <row r="897" spans="1:30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c r="KI897" s="1"/>
      <c r="KJ897" s="1"/>
      <c r="KK897" s="1"/>
      <c r="KL897" s="1"/>
      <c r="KM897" s="1"/>
      <c r="KN897" s="1"/>
      <c r="KO897" s="1"/>
      <c r="KP897" s="1"/>
      <c r="KQ897" s="1"/>
      <c r="KR897" s="1"/>
      <c r="KS897" s="1"/>
      <c r="KT897" s="1"/>
      <c r="KU897" s="1"/>
      <c r="KV897" s="1"/>
    </row>
    <row r="898" spans="1:30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c r="KI898" s="1"/>
      <c r="KJ898" s="1"/>
      <c r="KK898" s="1"/>
      <c r="KL898" s="1"/>
      <c r="KM898" s="1"/>
      <c r="KN898" s="1"/>
      <c r="KO898" s="1"/>
      <c r="KP898" s="1"/>
      <c r="KQ898" s="1"/>
      <c r="KR898" s="1"/>
      <c r="KS898" s="1"/>
      <c r="KT898" s="1"/>
      <c r="KU898" s="1"/>
      <c r="KV898" s="1"/>
    </row>
    <row r="899" spans="1:30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c r="KI899" s="1"/>
      <c r="KJ899" s="1"/>
      <c r="KK899" s="1"/>
      <c r="KL899" s="1"/>
      <c r="KM899" s="1"/>
      <c r="KN899" s="1"/>
      <c r="KO899" s="1"/>
      <c r="KP899" s="1"/>
      <c r="KQ899" s="1"/>
      <c r="KR899" s="1"/>
      <c r="KS899" s="1"/>
      <c r="KT899" s="1"/>
      <c r="KU899" s="1"/>
      <c r="KV899" s="1"/>
    </row>
    <row r="900" spans="1:30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c r="KI900" s="1"/>
      <c r="KJ900" s="1"/>
      <c r="KK900" s="1"/>
      <c r="KL900" s="1"/>
      <c r="KM900" s="1"/>
      <c r="KN900" s="1"/>
      <c r="KO900" s="1"/>
      <c r="KP900" s="1"/>
      <c r="KQ900" s="1"/>
      <c r="KR900" s="1"/>
      <c r="KS900" s="1"/>
      <c r="KT900" s="1"/>
      <c r="KU900" s="1"/>
      <c r="KV900" s="1"/>
    </row>
    <row r="901" spans="1:30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c r="KI901" s="1"/>
      <c r="KJ901" s="1"/>
      <c r="KK901" s="1"/>
      <c r="KL901" s="1"/>
      <c r="KM901" s="1"/>
      <c r="KN901" s="1"/>
      <c r="KO901" s="1"/>
      <c r="KP901" s="1"/>
      <c r="KQ901" s="1"/>
      <c r="KR901" s="1"/>
      <c r="KS901" s="1"/>
      <c r="KT901" s="1"/>
      <c r="KU901" s="1"/>
      <c r="KV901" s="1"/>
    </row>
    <row r="902" spans="1:30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c r="KI902" s="1"/>
      <c r="KJ902" s="1"/>
      <c r="KK902" s="1"/>
      <c r="KL902" s="1"/>
      <c r="KM902" s="1"/>
      <c r="KN902" s="1"/>
      <c r="KO902" s="1"/>
      <c r="KP902" s="1"/>
      <c r="KQ902" s="1"/>
      <c r="KR902" s="1"/>
      <c r="KS902" s="1"/>
      <c r="KT902" s="1"/>
      <c r="KU902" s="1"/>
      <c r="KV902" s="1"/>
    </row>
    <row r="903" spans="1:30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c r="KI903" s="1"/>
      <c r="KJ903" s="1"/>
      <c r="KK903" s="1"/>
      <c r="KL903" s="1"/>
      <c r="KM903" s="1"/>
      <c r="KN903" s="1"/>
      <c r="KO903" s="1"/>
      <c r="KP903" s="1"/>
      <c r="KQ903" s="1"/>
      <c r="KR903" s="1"/>
      <c r="KS903" s="1"/>
      <c r="KT903" s="1"/>
      <c r="KU903" s="1"/>
      <c r="KV903" s="1"/>
    </row>
    <row r="904" spans="1:30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c r="KI904" s="1"/>
      <c r="KJ904" s="1"/>
      <c r="KK904" s="1"/>
      <c r="KL904" s="1"/>
      <c r="KM904" s="1"/>
      <c r="KN904" s="1"/>
      <c r="KO904" s="1"/>
      <c r="KP904" s="1"/>
      <c r="KQ904" s="1"/>
      <c r="KR904" s="1"/>
      <c r="KS904" s="1"/>
      <c r="KT904" s="1"/>
      <c r="KU904" s="1"/>
      <c r="KV904" s="1"/>
    </row>
    <row r="905" spans="1:30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c r="KI905" s="1"/>
      <c r="KJ905" s="1"/>
      <c r="KK905" s="1"/>
      <c r="KL905" s="1"/>
      <c r="KM905" s="1"/>
      <c r="KN905" s="1"/>
      <c r="KO905" s="1"/>
      <c r="KP905" s="1"/>
      <c r="KQ905" s="1"/>
      <c r="KR905" s="1"/>
      <c r="KS905" s="1"/>
      <c r="KT905" s="1"/>
      <c r="KU905" s="1"/>
      <c r="KV905" s="1"/>
    </row>
    <row r="906" spans="1:30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c r="KI906" s="1"/>
      <c r="KJ906" s="1"/>
      <c r="KK906" s="1"/>
      <c r="KL906" s="1"/>
      <c r="KM906" s="1"/>
      <c r="KN906" s="1"/>
      <c r="KO906" s="1"/>
      <c r="KP906" s="1"/>
      <c r="KQ906" s="1"/>
      <c r="KR906" s="1"/>
      <c r="KS906" s="1"/>
      <c r="KT906" s="1"/>
      <c r="KU906" s="1"/>
      <c r="KV906" s="1"/>
    </row>
    <row r="907" spans="1:30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c r="KI907" s="1"/>
      <c r="KJ907" s="1"/>
      <c r="KK907" s="1"/>
      <c r="KL907" s="1"/>
      <c r="KM907" s="1"/>
      <c r="KN907" s="1"/>
      <c r="KO907" s="1"/>
      <c r="KP907" s="1"/>
      <c r="KQ907" s="1"/>
      <c r="KR907" s="1"/>
      <c r="KS907" s="1"/>
      <c r="KT907" s="1"/>
      <c r="KU907" s="1"/>
      <c r="KV907" s="1"/>
    </row>
    <row r="908" spans="1:30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c r="KI908" s="1"/>
      <c r="KJ908" s="1"/>
      <c r="KK908" s="1"/>
      <c r="KL908" s="1"/>
      <c r="KM908" s="1"/>
      <c r="KN908" s="1"/>
      <c r="KO908" s="1"/>
      <c r="KP908" s="1"/>
      <c r="KQ908" s="1"/>
      <c r="KR908" s="1"/>
      <c r="KS908" s="1"/>
      <c r="KT908" s="1"/>
      <c r="KU908" s="1"/>
      <c r="KV908" s="1"/>
    </row>
    <row r="909" spans="1:30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c r="KI909" s="1"/>
      <c r="KJ909" s="1"/>
      <c r="KK909" s="1"/>
      <c r="KL909" s="1"/>
      <c r="KM909" s="1"/>
      <c r="KN909" s="1"/>
      <c r="KO909" s="1"/>
      <c r="KP909" s="1"/>
      <c r="KQ909" s="1"/>
      <c r="KR909" s="1"/>
      <c r="KS909" s="1"/>
      <c r="KT909" s="1"/>
      <c r="KU909" s="1"/>
      <c r="KV909" s="1"/>
    </row>
    <row r="910" spans="1:30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c r="KI910" s="1"/>
      <c r="KJ910" s="1"/>
      <c r="KK910" s="1"/>
      <c r="KL910" s="1"/>
      <c r="KM910" s="1"/>
      <c r="KN910" s="1"/>
      <c r="KO910" s="1"/>
      <c r="KP910" s="1"/>
      <c r="KQ910" s="1"/>
      <c r="KR910" s="1"/>
      <c r="KS910" s="1"/>
      <c r="KT910" s="1"/>
      <c r="KU910" s="1"/>
      <c r="KV910" s="1"/>
    </row>
    <row r="911" spans="1:30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c r="KI911" s="1"/>
      <c r="KJ911" s="1"/>
      <c r="KK911" s="1"/>
      <c r="KL911" s="1"/>
      <c r="KM911" s="1"/>
      <c r="KN911" s="1"/>
      <c r="KO911" s="1"/>
      <c r="KP911" s="1"/>
      <c r="KQ911" s="1"/>
      <c r="KR911" s="1"/>
      <c r="KS911" s="1"/>
      <c r="KT911" s="1"/>
      <c r="KU911" s="1"/>
      <c r="KV911" s="1"/>
    </row>
    <row r="912" spans="1:30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c r="KI912" s="1"/>
      <c r="KJ912" s="1"/>
      <c r="KK912" s="1"/>
      <c r="KL912" s="1"/>
      <c r="KM912" s="1"/>
      <c r="KN912" s="1"/>
      <c r="KO912" s="1"/>
      <c r="KP912" s="1"/>
      <c r="KQ912" s="1"/>
      <c r="KR912" s="1"/>
      <c r="KS912" s="1"/>
      <c r="KT912" s="1"/>
      <c r="KU912" s="1"/>
      <c r="KV912" s="1"/>
    </row>
    <row r="913" spans="1:30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c r="KI913" s="1"/>
      <c r="KJ913" s="1"/>
      <c r="KK913" s="1"/>
      <c r="KL913" s="1"/>
      <c r="KM913" s="1"/>
      <c r="KN913" s="1"/>
      <c r="KO913" s="1"/>
      <c r="KP913" s="1"/>
      <c r="KQ913" s="1"/>
      <c r="KR913" s="1"/>
      <c r="KS913" s="1"/>
      <c r="KT913" s="1"/>
      <c r="KU913" s="1"/>
      <c r="KV913" s="1"/>
    </row>
    <row r="914" spans="1:30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c r="KI914" s="1"/>
      <c r="KJ914" s="1"/>
      <c r="KK914" s="1"/>
      <c r="KL914" s="1"/>
      <c r="KM914" s="1"/>
      <c r="KN914" s="1"/>
      <c r="KO914" s="1"/>
      <c r="KP914" s="1"/>
      <c r="KQ914" s="1"/>
      <c r="KR914" s="1"/>
      <c r="KS914" s="1"/>
      <c r="KT914" s="1"/>
      <c r="KU914" s="1"/>
      <c r="KV914" s="1"/>
    </row>
    <row r="915" spans="1:30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c r="KI915" s="1"/>
      <c r="KJ915" s="1"/>
      <c r="KK915" s="1"/>
      <c r="KL915" s="1"/>
      <c r="KM915" s="1"/>
      <c r="KN915" s="1"/>
      <c r="KO915" s="1"/>
      <c r="KP915" s="1"/>
      <c r="KQ915" s="1"/>
      <c r="KR915" s="1"/>
      <c r="KS915" s="1"/>
      <c r="KT915" s="1"/>
      <c r="KU915" s="1"/>
      <c r="KV915" s="1"/>
    </row>
    <row r="916" spans="1:30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c r="KI916" s="1"/>
      <c r="KJ916" s="1"/>
      <c r="KK916" s="1"/>
      <c r="KL916" s="1"/>
      <c r="KM916" s="1"/>
      <c r="KN916" s="1"/>
      <c r="KO916" s="1"/>
      <c r="KP916" s="1"/>
      <c r="KQ916" s="1"/>
      <c r="KR916" s="1"/>
      <c r="KS916" s="1"/>
      <c r="KT916" s="1"/>
      <c r="KU916" s="1"/>
      <c r="KV916" s="1"/>
    </row>
    <row r="917" spans="1:30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c r="KI917" s="1"/>
      <c r="KJ917" s="1"/>
      <c r="KK917" s="1"/>
      <c r="KL917" s="1"/>
      <c r="KM917" s="1"/>
      <c r="KN917" s="1"/>
      <c r="KO917" s="1"/>
      <c r="KP917" s="1"/>
      <c r="KQ917" s="1"/>
      <c r="KR917" s="1"/>
      <c r="KS917" s="1"/>
      <c r="KT917" s="1"/>
      <c r="KU917" s="1"/>
      <c r="KV917" s="1"/>
    </row>
    <row r="918" spans="1:30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c r="KI918" s="1"/>
      <c r="KJ918" s="1"/>
      <c r="KK918" s="1"/>
      <c r="KL918" s="1"/>
      <c r="KM918" s="1"/>
      <c r="KN918" s="1"/>
      <c r="KO918" s="1"/>
      <c r="KP918" s="1"/>
      <c r="KQ918" s="1"/>
      <c r="KR918" s="1"/>
      <c r="KS918" s="1"/>
      <c r="KT918" s="1"/>
      <c r="KU918" s="1"/>
      <c r="KV918" s="1"/>
    </row>
    <row r="919" spans="1:30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c r="KI919" s="1"/>
      <c r="KJ919" s="1"/>
      <c r="KK919" s="1"/>
      <c r="KL919" s="1"/>
      <c r="KM919" s="1"/>
      <c r="KN919" s="1"/>
      <c r="KO919" s="1"/>
      <c r="KP919" s="1"/>
      <c r="KQ919" s="1"/>
      <c r="KR919" s="1"/>
      <c r="KS919" s="1"/>
      <c r="KT919" s="1"/>
      <c r="KU919" s="1"/>
      <c r="KV919" s="1"/>
    </row>
    <row r="920" spans="1:30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c r="KI920" s="1"/>
      <c r="KJ920" s="1"/>
      <c r="KK920" s="1"/>
      <c r="KL920" s="1"/>
      <c r="KM920" s="1"/>
      <c r="KN920" s="1"/>
      <c r="KO920" s="1"/>
      <c r="KP920" s="1"/>
      <c r="KQ920" s="1"/>
      <c r="KR920" s="1"/>
      <c r="KS920" s="1"/>
      <c r="KT920" s="1"/>
      <c r="KU920" s="1"/>
      <c r="KV920" s="1"/>
    </row>
    <row r="921" spans="1:30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c r="KI921" s="1"/>
      <c r="KJ921" s="1"/>
      <c r="KK921" s="1"/>
      <c r="KL921" s="1"/>
      <c r="KM921" s="1"/>
      <c r="KN921" s="1"/>
      <c r="KO921" s="1"/>
      <c r="KP921" s="1"/>
      <c r="KQ921" s="1"/>
      <c r="KR921" s="1"/>
      <c r="KS921" s="1"/>
      <c r="KT921" s="1"/>
      <c r="KU921" s="1"/>
      <c r="KV921" s="1"/>
    </row>
    <row r="922" spans="1:30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c r="KI922" s="1"/>
      <c r="KJ922" s="1"/>
      <c r="KK922" s="1"/>
      <c r="KL922" s="1"/>
      <c r="KM922" s="1"/>
      <c r="KN922" s="1"/>
      <c r="KO922" s="1"/>
      <c r="KP922" s="1"/>
      <c r="KQ922" s="1"/>
      <c r="KR922" s="1"/>
      <c r="KS922" s="1"/>
      <c r="KT922" s="1"/>
      <c r="KU922" s="1"/>
      <c r="KV922" s="1"/>
    </row>
    <row r="923" spans="1:30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c r="KI923" s="1"/>
      <c r="KJ923" s="1"/>
      <c r="KK923" s="1"/>
      <c r="KL923" s="1"/>
      <c r="KM923" s="1"/>
      <c r="KN923" s="1"/>
      <c r="KO923" s="1"/>
      <c r="KP923" s="1"/>
      <c r="KQ923" s="1"/>
      <c r="KR923" s="1"/>
      <c r="KS923" s="1"/>
      <c r="KT923" s="1"/>
      <c r="KU923" s="1"/>
      <c r="KV923" s="1"/>
    </row>
    <row r="924" spans="1:30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c r="KI924" s="1"/>
      <c r="KJ924" s="1"/>
      <c r="KK924" s="1"/>
      <c r="KL924" s="1"/>
      <c r="KM924" s="1"/>
      <c r="KN924" s="1"/>
      <c r="KO924" s="1"/>
      <c r="KP924" s="1"/>
      <c r="KQ924" s="1"/>
      <c r="KR924" s="1"/>
      <c r="KS924" s="1"/>
      <c r="KT924" s="1"/>
      <c r="KU924" s="1"/>
      <c r="KV924" s="1"/>
    </row>
    <row r="925" spans="1:30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c r="KI925" s="1"/>
      <c r="KJ925" s="1"/>
      <c r="KK925" s="1"/>
      <c r="KL925" s="1"/>
      <c r="KM925" s="1"/>
      <c r="KN925" s="1"/>
      <c r="KO925" s="1"/>
      <c r="KP925" s="1"/>
      <c r="KQ925" s="1"/>
      <c r="KR925" s="1"/>
      <c r="KS925" s="1"/>
      <c r="KT925" s="1"/>
      <c r="KU925" s="1"/>
      <c r="KV925" s="1"/>
    </row>
    <row r="926" spans="1:30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c r="KI926" s="1"/>
      <c r="KJ926" s="1"/>
      <c r="KK926" s="1"/>
      <c r="KL926" s="1"/>
      <c r="KM926" s="1"/>
      <c r="KN926" s="1"/>
      <c r="KO926" s="1"/>
      <c r="KP926" s="1"/>
      <c r="KQ926" s="1"/>
      <c r="KR926" s="1"/>
      <c r="KS926" s="1"/>
      <c r="KT926" s="1"/>
      <c r="KU926" s="1"/>
      <c r="KV926" s="1"/>
    </row>
    <row r="927" spans="1:30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c r="KI927" s="1"/>
      <c r="KJ927" s="1"/>
      <c r="KK927" s="1"/>
      <c r="KL927" s="1"/>
      <c r="KM927" s="1"/>
      <c r="KN927" s="1"/>
      <c r="KO927" s="1"/>
      <c r="KP927" s="1"/>
      <c r="KQ927" s="1"/>
      <c r="KR927" s="1"/>
      <c r="KS927" s="1"/>
      <c r="KT927" s="1"/>
      <c r="KU927" s="1"/>
      <c r="KV927" s="1"/>
    </row>
    <row r="928" spans="1:30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c r="KI928" s="1"/>
      <c r="KJ928" s="1"/>
      <c r="KK928" s="1"/>
      <c r="KL928" s="1"/>
      <c r="KM928" s="1"/>
      <c r="KN928" s="1"/>
      <c r="KO928" s="1"/>
      <c r="KP928" s="1"/>
      <c r="KQ928" s="1"/>
      <c r="KR928" s="1"/>
      <c r="KS928" s="1"/>
      <c r="KT928" s="1"/>
      <c r="KU928" s="1"/>
      <c r="KV928" s="1"/>
    </row>
    <row r="929" spans="1:30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c r="KI929" s="1"/>
      <c r="KJ929" s="1"/>
      <c r="KK929" s="1"/>
      <c r="KL929" s="1"/>
      <c r="KM929" s="1"/>
      <c r="KN929" s="1"/>
      <c r="KO929" s="1"/>
      <c r="KP929" s="1"/>
      <c r="KQ929" s="1"/>
      <c r="KR929" s="1"/>
      <c r="KS929" s="1"/>
      <c r="KT929" s="1"/>
      <c r="KU929" s="1"/>
      <c r="KV929" s="1"/>
    </row>
    <row r="930" spans="1:30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row>
    <row r="931" spans="1:30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c r="KI931" s="1"/>
      <c r="KJ931" s="1"/>
      <c r="KK931" s="1"/>
      <c r="KL931" s="1"/>
      <c r="KM931" s="1"/>
      <c r="KN931" s="1"/>
      <c r="KO931" s="1"/>
      <c r="KP931" s="1"/>
      <c r="KQ931" s="1"/>
      <c r="KR931" s="1"/>
      <c r="KS931" s="1"/>
      <c r="KT931" s="1"/>
      <c r="KU931" s="1"/>
      <c r="KV931" s="1"/>
    </row>
    <row r="932" spans="1:30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c r="KI932" s="1"/>
      <c r="KJ932" s="1"/>
      <c r="KK932" s="1"/>
      <c r="KL932" s="1"/>
      <c r="KM932" s="1"/>
      <c r="KN932" s="1"/>
      <c r="KO932" s="1"/>
      <c r="KP932" s="1"/>
      <c r="KQ932" s="1"/>
      <c r="KR932" s="1"/>
      <c r="KS932" s="1"/>
      <c r="KT932" s="1"/>
      <c r="KU932" s="1"/>
      <c r="KV932" s="1"/>
    </row>
    <row r="933" spans="1:30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c r="KI933" s="1"/>
      <c r="KJ933" s="1"/>
      <c r="KK933" s="1"/>
      <c r="KL933" s="1"/>
      <c r="KM933" s="1"/>
      <c r="KN933" s="1"/>
      <c r="KO933" s="1"/>
      <c r="KP933" s="1"/>
      <c r="KQ933" s="1"/>
      <c r="KR933" s="1"/>
      <c r="KS933" s="1"/>
      <c r="KT933" s="1"/>
      <c r="KU933" s="1"/>
      <c r="KV933" s="1"/>
    </row>
    <row r="934" spans="1:30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c r="KI934" s="1"/>
      <c r="KJ934" s="1"/>
      <c r="KK934" s="1"/>
      <c r="KL934" s="1"/>
      <c r="KM934" s="1"/>
      <c r="KN934" s="1"/>
      <c r="KO934" s="1"/>
      <c r="KP934" s="1"/>
      <c r="KQ934" s="1"/>
      <c r="KR934" s="1"/>
      <c r="KS934" s="1"/>
      <c r="KT934" s="1"/>
      <c r="KU934" s="1"/>
      <c r="KV934" s="1"/>
    </row>
    <row r="935" spans="1:30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c r="KI935" s="1"/>
      <c r="KJ935" s="1"/>
      <c r="KK935" s="1"/>
      <c r="KL935" s="1"/>
      <c r="KM935" s="1"/>
      <c r="KN935" s="1"/>
      <c r="KO935" s="1"/>
      <c r="KP935" s="1"/>
      <c r="KQ935" s="1"/>
      <c r="KR935" s="1"/>
      <c r="KS935" s="1"/>
      <c r="KT935" s="1"/>
      <c r="KU935" s="1"/>
      <c r="KV935" s="1"/>
    </row>
    <row r="936" spans="1:30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c r="KI936" s="1"/>
      <c r="KJ936" s="1"/>
      <c r="KK936" s="1"/>
      <c r="KL936" s="1"/>
      <c r="KM936" s="1"/>
      <c r="KN936" s="1"/>
      <c r="KO936" s="1"/>
      <c r="KP936" s="1"/>
      <c r="KQ936" s="1"/>
      <c r="KR936" s="1"/>
      <c r="KS936" s="1"/>
      <c r="KT936" s="1"/>
      <c r="KU936" s="1"/>
      <c r="KV936" s="1"/>
    </row>
    <row r="937" spans="1:30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c r="KI937" s="1"/>
      <c r="KJ937" s="1"/>
      <c r="KK937" s="1"/>
      <c r="KL937" s="1"/>
      <c r="KM937" s="1"/>
      <c r="KN937" s="1"/>
      <c r="KO937" s="1"/>
      <c r="KP937" s="1"/>
      <c r="KQ937" s="1"/>
      <c r="KR937" s="1"/>
      <c r="KS937" s="1"/>
      <c r="KT937" s="1"/>
      <c r="KU937" s="1"/>
      <c r="KV937" s="1"/>
    </row>
    <row r="938" spans="1:30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c r="KI938" s="1"/>
      <c r="KJ938" s="1"/>
      <c r="KK938" s="1"/>
      <c r="KL938" s="1"/>
      <c r="KM938" s="1"/>
      <c r="KN938" s="1"/>
      <c r="KO938" s="1"/>
      <c r="KP938" s="1"/>
      <c r="KQ938" s="1"/>
      <c r="KR938" s="1"/>
      <c r="KS938" s="1"/>
      <c r="KT938" s="1"/>
      <c r="KU938" s="1"/>
      <c r="KV938" s="1"/>
    </row>
    <row r="939" spans="1:30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c r="KI939" s="1"/>
      <c r="KJ939" s="1"/>
      <c r="KK939" s="1"/>
      <c r="KL939" s="1"/>
      <c r="KM939" s="1"/>
      <c r="KN939" s="1"/>
      <c r="KO939" s="1"/>
      <c r="KP939" s="1"/>
      <c r="KQ939" s="1"/>
      <c r="KR939" s="1"/>
      <c r="KS939" s="1"/>
      <c r="KT939" s="1"/>
      <c r="KU939" s="1"/>
      <c r="KV939" s="1"/>
    </row>
    <row r="940" spans="1:30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c r="KI940" s="1"/>
      <c r="KJ940" s="1"/>
      <c r="KK940" s="1"/>
      <c r="KL940" s="1"/>
      <c r="KM940" s="1"/>
      <c r="KN940" s="1"/>
      <c r="KO940" s="1"/>
      <c r="KP940" s="1"/>
      <c r="KQ940" s="1"/>
      <c r="KR940" s="1"/>
      <c r="KS940" s="1"/>
      <c r="KT940" s="1"/>
      <c r="KU940" s="1"/>
      <c r="KV940" s="1"/>
    </row>
    <row r="941" spans="1:30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row>
    <row r="942" spans="1:30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c r="KI942" s="1"/>
      <c r="KJ942" s="1"/>
      <c r="KK942" s="1"/>
      <c r="KL942" s="1"/>
      <c r="KM942" s="1"/>
      <c r="KN942" s="1"/>
      <c r="KO942" s="1"/>
      <c r="KP942" s="1"/>
      <c r="KQ942" s="1"/>
      <c r="KR942" s="1"/>
      <c r="KS942" s="1"/>
      <c r="KT942" s="1"/>
      <c r="KU942" s="1"/>
      <c r="KV942" s="1"/>
    </row>
    <row r="943" spans="1:30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c r="KI943" s="1"/>
      <c r="KJ943" s="1"/>
      <c r="KK943" s="1"/>
      <c r="KL943" s="1"/>
      <c r="KM943" s="1"/>
      <c r="KN943" s="1"/>
      <c r="KO943" s="1"/>
      <c r="KP943" s="1"/>
      <c r="KQ943" s="1"/>
      <c r="KR943" s="1"/>
      <c r="KS943" s="1"/>
      <c r="KT943" s="1"/>
      <c r="KU943" s="1"/>
      <c r="KV943" s="1"/>
    </row>
    <row r="944" spans="1:30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c r="KI944" s="1"/>
      <c r="KJ944" s="1"/>
      <c r="KK944" s="1"/>
      <c r="KL944" s="1"/>
      <c r="KM944" s="1"/>
      <c r="KN944" s="1"/>
      <c r="KO944" s="1"/>
      <c r="KP944" s="1"/>
      <c r="KQ944" s="1"/>
      <c r="KR944" s="1"/>
      <c r="KS944" s="1"/>
      <c r="KT944" s="1"/>
      <c r="KU944" s="1"/>
      <c r="KV944" s="1"/>
    </row>
    <row r="945" spans="1:30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c r="KI945" s="1"/>
      <c r="KJ945" s="1"/>
      <c r="KK945" s="1"/>
      <c r="KL945" s="1"/>
      <c r="KM945" s="1"/>
      <c r="KN945" s="1"/>
      <c r="KO945" s="1"/>
      <c r="KP945" s="1"/>
      <c r="KQ945" s="1"/>
      <c r="KR945" s="1"/>
      <c r="KS945" s="1"/>
      <c r="KT945" s="1"/>
      <c r="KU945" s="1"/>
      <c r="KV945" s="1"/>
    </row>
    <row r="946" spans="1:30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c r="KI946" s="1"/>
      <c r="KJ946" s="1"/>
      <c r="KK946" s="1"/>
      <c r="KL946" s="1"/>
      <c r="KM946" s="1"/>
      <c r="KN946" s="1"/>
      <c r="KO946" s="1"/>
      <c r="KP946" s="1"/>
      <c r="KQ946" s="1"/>
      <c r="KR946" s="1"/>
      <c r="KS946" s="1"/>
      <c r="KT946" s="1"/>
      <c r="KU946" s="1"/>
      <c r="KV946" s="1"/>
    </row>
    <row r="947" spans="1:30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c r="KI947" s="1"/>
      <c r="KJ947" s="1"/>
      <c r="KK947" s="1"/>
      <c r="KL947" s="1"/>
      <c r="KM947" s="1"/>
      <c r="KN947" s="1"/>
      <c r="KO947" s="1"/>
      <c r="KP947" s="1"/>
      <c r="KQ947" s="1"/>
      <c r="KR947" s="1"/>
      <c r="KS947" s="1"/>
      <c r="KT947" s="1"/>
      <c r="KU947" s="1"/>
      <c r="KV947" s="1"/>
    </row>
    <row r="948" spans="1:30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c r="KI948" s="1"/>
      <c r="KJ948" s="1"/>
      <c r="KK948" s="1"/>
      <c r="KL948" s="1"/>
      <c r="KM948" s="1"/>
      <c r="KN948" s="1"/>
      <c r="KO948" s="1"/>
      <c r="KP948" s="1"/>
      <c r="KQ948" s="1"/>
      <c r="KR948" s="1"/>
      <c r="KS948" s="1"/>
      <c r="KT948" s="1"/>
      <c r="KU948" s="1"/>
      <c r="KV948" s="1"/>
    </row>
    <row r="949" spans="1:30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c r="KI949" s="1"/>
      <c r="KJ949" s="1"/>
      <c r="KK949" s="1"/>
      <c r="KL949" s="1"/>
      <c r="KM949" s="1"/>
      <c r="KN949" s="1"/>
      <c r="KO949" s="1"/>
      <c r="KP949" s="1"/>
      <c r="KQ949" s="1"/>
      <c r="KR949" s="1"/>
      <c r="KS949" s="1"/>
      <c r="KT949" s="1"/>
      <c r="KU949" s="1"/>
      <c r="KV949" s="1"/>
    </row>
    <row r="950" spans="1:30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c r="KI950" s="1"/>
      <c r="KJ950" s="1"/>
      <c r="KK950" s="1"/>
      <c r="KL950" s="1"/>
      <c r="KM950" s="1"/>
      <c r="KN950" s="1"/>
      <c r="KO950" s="1"/>
      <c r="KP950" s="1"/>
      <c r="KQ950" s="1"/>
      <c r="KR950" s="1"/>
      <c r="KS950" s="1"/>
      <c r="KT950" s="1"/>
      <c r="KU950" s="1"/>
      <c r="KV950" s="1"/>
    </row>
    <row r="951" spans="1:30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c r="KI951" s="1"/>
      <c r="KJ951" s="1"/>
      <c r="KK951" s="1"/>
      <c r="KL951" s="1"/>
      <c r="KM951" s="1"/>
      <c r="KN951" s="1"/>
      <c r="KO951" s="1"/>
      <c r="KP951" s="1"/>
      <c r="KQ951" s="1"/>
      <c r="KR951" s="1"/>
      <c r="KS951" s="1"/>
      <c r="KT951" s="1"/>
      <c r="KU951" s="1"/>
      <c r="KV951" s="1"/>
    </row>
    <row r="952" spans="1:30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c r="KI952" s="1"/>
      <c r="KJ952" s="1"/>
      <c r="KK952" s="1"/>
      <c r="KL952" s="1"/>
      <c r="KM952" s="1"/>
      <c r="KN952" s="1"/>
      <c r="KO952" s="1"/>
      <c r="KP952" s="1"/>
      <c r="KQ952" s="1"/>
      <c r="KR952" s="1"/>
      <c r="KS952" s="1"/>
      <c r="KT952" s="1"/>
      <c r="KU952" s="1"/>
      <c r="KV952" s="1"/>
    </row>
    <row r="953" spans="1:30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c r="KI953" s="1"/>
      <c r="KJ953" s="1"/>
      <c r="KK953" s="1"/>
      <c r="KL953" s="1"/>
      <c r="KM953" s="1"/>
      <c r="KN953" s="1"/>
      <c r="KO953" s="1"/>
      <c r="KP953" s="1"/>
      <c r="KQ953" s="1"/>
      <c r="KR953" s="1"/>
      <c r="KS953" s="1"/>
      <c r="KT953" s="1"/>
      <c r="KU953" s="1"/>
      <c r="KV953" s="1"/>
    </row>
    <row r="954" spans="1:30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c r="KI954" s="1"/>
      <c r="KJ954" s="1"/>
      <c r="KK954" s="1"/>
      <c r="KL954" s="1"/>
      <c r="KM954" s="1"/>
      <c r="KN954" s="1"/>
      <c r="KO954" s="1"/>
      <c r="KP954" s="1"/>
      <c r="KQ954" s="1"/>
      <c r="KR954" s="1"/>
      <c r="KS954" s="1"/>
      <c r="KT954" s="1"/>
      <c r="KU954" s="1"/>
      <c r="KV954" s="1"/>
    </row>
    <row r="955" spans="1:30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c r="KI955" s="1"/>
      <c r="KJ955" s="1"/>
      <c r="KK955" s="1"/>
      <c r="KL955" s="1"/>
      <c r="KM955" s="1"/>
      <c r="KN955" s="1"/>
      <c r="KO955" s="1"/>
      <c r="KP955" s="1"/>
      <c r="KQ955" s="1"/>
      <c r="KR955" s="1"/>
      <c r="KS955" s="1"/>
      <c r="KT955" s="1"/>
      <c r="KU955" s="1"/>
      <c r="KV955" s="1"/>
    </row>
    <row r="956" spans="1:30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c r="KI956" s="1"/>
      <c r="KJ956" s="1"/>
      <c r="KK956" s="1"/>
      <c r="KL956" s="1"/>
      <c r="KM956" s="1"/>
      <c r="KN956" s="1"/>
      <c r="KO956" s="1"/>
      <c r="KP956" s="1"/>
      <c r="KQ956" s="1"/>
      <c r="KR956" s="1"/>
      <c r="KS956" s="1"/>
      <c r="KT956" s="1"/>
      <c r="KU956" s="1"/>
      <c r="KV956" s="1"/>
    </row>
    <row r="957" spans="1:30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c r="KI957" s="1"/>
      <c r="KJ957" s="1"/>
      <c r="KK957" s="1"/>
      <c r="KL957" s="1"/>
      <c r="KM957" s="1"/>
      <c r="KN957" s="1"/>
      <c r="KO957" s="1"/>
      <c r="KP957" s="1"/>
      <c r="KQ957" s="1"/>
      <c r="KR957" s="1"/>
      <c r="KS957" s="1"/>
      <c r="KT957" s="1"/>
      <c r="KU957" s="1"/>
      <c r="KV957" s="1"/>
    </row>
    <row r="958" spans="1:30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c r="KI958" s="1"/>
      <c r="KJ958" s="1"/>
      <c r="KK958" s="1"/>
      <c r="KL958" s="1"/>
      <c r="KM958" s="1"/>
      <c r="KN958" s="1"/>
      <c r="KO958" s="1"/>
      <c r="KP958" s="1"/>
      <c r="KQ958" s="1"/>
      <c r="KR958" s="1"/>
      <c r="KS958" s="1"/>
      <c r="KT958" s="1"/>
      <c r="KU958" s="1"/>
      <c r="KV958" s="1"/>
    </row>
    <row r="959" spans="1:30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c r="KI959" s="1"/>
      <c r="KJ959" s="1"/>
      <c r="KK959" s="1"/>
      <c r="KL959" s="1"/>
      <c r="KM959" s="1"/>
      <c r="KN959" s="1"/>
      <c r="KO959" s="1"/>
      <c r="KP959" s="1"/>
      <c r="KQ959" s="1"/>
      <c r="KR959" s="1"/>
      <c r="KS959" s="1"/>
      <c r="KT959" s="1"/>
      <c r="KU959" s="1"/>
      <c r="KV959" s="1"/>
    </row>
    <row r="960" spans="1:30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c r="KI960" s="1"/>
      <c r="KJ960" s="1"/>
      <c r="KK960" s="1"/>
      <c r="KL960" s="1"/>
      <c r="KM960" s="1"/>
      <c r="KN960" s="1"/>
      <c r="KO960" s="1"/>
      <c r="KP960" s="1"/>
      <c r="KQ960" s="1"/>
      <c r="KR960" s="1"/>
      <c r="KS960" s="1"/>
      <c r="KT960" s="1"/>
      <c r="KU960" s="1"/>
      <c r="KV960" s="1"/>
    </row>
    <row r="961" spans="1:30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c r="KI961" s="1"/>
      <c r="KJ961" s="1"/>
      <c r="KK961" s="1"/>
      <c r="KL961" s="1"/>
      <c r="KM961" s="1"/>
      <c r="KN961" s="1"/>
      <c r="KO961" s="1"/>
      <c r="KP961" s="1"/>
      <c r="KQ961" s="1"/>
      <c r="KR961" s="1"/>
      <c r="KS961" s="1"/>
      <c r="KT961" s="1"/>
      <c r="KU961" s="1"/>
      <c r="KV961" s="1"/>
    </row>
    <row r="962" spans="1:30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c r="KI962" s="1"/>
      <c r="KJ962" s="1"/>
      <c r="KK962" s="1"/>
      <c r="KL962" s="1"/>
      <c r="KM962" s="1"/>
      <c r="KN962" s="1"/>
      <c r="KO962" s="1"/>
      <c r="KP962" s="1"/>
      <c r="KQ962" s="1"/>
      <c r="KR962" s="1"/>
      <c r="KS962" s="1"/>
      <c r="KT962" s="1"/>
      <c r="KU962" s="1"/>
      <c r="KV962" s="1"/>
    </row>
    <row r="963" spans="1:30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c r="KI963" s="1"/>
      <c r="KJ963" s="1"/>
      <c r="KK963" s="1"/>
      <c r="KL963" s="1"/>
      <c r="KM963" s="1"/>
      <c r="KN963" s="1"/>
      <c r="KO963" s="1"/>
      <c r="KP963" s="1"/>
      <c r="KQ963" s="1"/>
      <c r="KR963" s="1"/>
      <c r="KS963" s="1"/>
      <c r="KT963" s="1"/>
      <c r="KU963" s="1"/>
      <c r="KV963" s="1"/>
    </row>
    <row r="964" spans="1:30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c r="KI964" s="1"/>
      <c r="KJ964" s="1"/>
      <c r="KK964" s="1"/>
      <c r="KL964" s="1"/>
      <c r="KM964" s="1"/>
      <c r="KN964" s="1"/>
      <c r="KO964" s="1"/>
      <c r="KP964" s="1"/>
      <c r="KQ964" s="1"/>
      <c r="KR964" s="1"/>
      <c r="KS964" s="1"/>
      <c r="KT964" s="1"/>
      <c r="KU964" s="1"/>
      <c r="KV964" s="1"/>
    </row>
    <row r="965" spans="1:30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c r="KI965" s="1"/>
      <c r="KJ965" s="1"/>
      <c r="KK965" s="1"/>
      <c r="KL965" s="1"/>
      <c r="KM965" s="1"/>
      <c r="KN965" s="1"/>
      <c r="KO965" s="1"/>
      <c r="KP965" s="1"/>
      <c r="KQ965" s="1"/>
      <c r="KR965" s="1"/>
      <c r="KS965" s="1"/>
      <c r="KT965" s="1"/>
      <c r="KU965" s="1"/>
      <c r="KV965" s="1"/>
    </row>
    <row r="966" spans="1:30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c r="KI966" s="1"/>
      <c r="KJ966" s="1"/>
      <c r="KK966" s="1"/>
      <c r="KL966" s="1"/>
      <c r="KM966" s="1"/>
      <c r="KN966" s="1"/>
      <c r="KO966" s="1"/>
      <c r="KP966" s="1"/>
      <c r="KQ966" s="1"/>
      <c r="KR966" s="1"/>
      <c r="KS966" s="1"/>
      <c r="KT966" s="1"/>
      <c r="KU966" s="1"/>
      <c r="KV966" s="1"/>
    </row>
    <row r="967" spans="1:30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c r="KI967" s="1"/>
      <c r="KJ967" s="1"/>
      <c r="KK967" s="1"/>
      <c r="KL967" s="1"/>
      <c r="KM967" s="1"/>
      <c r="KN967" s="1"/>
      <c r="KO967" s="1"/>
      <c r="KP967" s="1"/>
      <c r="KQ967" s="1"/>
      <c r="KR967" s="1"/>
      <c r="KS967" s="1"/>
      <c r="KT967" s="1"/>
      <c r="KU967" s="1"/>
      <c r="KV967" s="1"/>
    </row>
    <row r="968" spans="1:30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c r="KI968" s="1"/>
      <c r="KJ968" s="1"/>
      <c r="KK968" s="1"/>
      <c r="KL968" s="1"/>
      <c r="KM968" s="1"/>
      <c r="KN968" s="1"/>
      <c r="KO968" s="1"/>
      <c r="KP968" s="1"/>
      <c r="KQ968" s="1"/>
      <c r="KR968" s="1"/>
      <c r="KS968" s="1"/>
      <c r="KT968" s="1"/>
      <c r="KU968" s="1"/>
      <c r="KV968" s="1"/>
    </row>
    <row r="969" spans="1:30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c r="KI969" s="1"/>
      <c r="KJ969" s="1"/>
      <c r="KK969" s="1"/>
      <c r="KL969" s="1"/>
      <c r="KM969" s="1"/>
      <c r="KN969" s="1"/>
      <c r="KO969" s="1"/>
      <c r="KP969" s="1"/>
      <c r="KQ969" s="1"/>
      <c r="KR969" s="1"/>
      <c r="KS969" s="1"/>
      <c r="KT969" s="1"/>
      <c r="KU969" s="1"/>
      <c r="KV969" s="1"/>
    </row>
    <row r="970" spans="1:30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c r="KI970" s="1"/>
      <c r="KJ970" s="1"/>
      <c r="KK970" s="1"/>
      <c r="KL970" s="1"/>
      <c r="KM970" s="1"/>
      <c r="KN970" s="1"/>
      <c r="KO970" s="1"/>
      <c r="KP970" s="1"/>
      <c r="KQ970" s="1"/>
      <c r="KR970" s="1"/>
      <c r="KS970" s="1"/>
      <c r="KT970" s="1"/>
      <c r="KU970" s="1"/>
      <c r="KV970" s="1"/>
    </row>
    <row r="971" spans="1:30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c r="KI971" s="1"/>
      <c r="KJ971" s="1"/>
      <c r="KK971" s="1"/>
      <c r="KL971" s="1"/>
      <c r="KM971" s="1"/>
      <c r="KN971" s="1"/>
      <c r="KO971" s="1"/>
      <c r="KP971" s="1"/>
      <c r="KQ971" s="1"/>
      <c r="KR971" s="1"/>
      <c r="KS971" s="1"/>
      <c r="KT971" s="1"/>
      <c r="KU971" s="1"/>
      <c r="KV971" s="1"/>
    </row>
    <row r="972" spans="1:30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c r="KI972" s="1"/>
      <c r="KJ972" s="1"/>
      <c r="KK972" s="1"/>
      <c r="KL972" s="1"/>
      <c r="KM972" s="1"/>
      <c r="KN972" s="1"/>
      <c r="KO972" s="1"/>
      <c r="KP972" s="1"/>
      <c r="KQ972" s="1"/>
      <c r="KR972" s="1"/>
      <c r="KS972" s="1"/>
      <c r="KT972" s="1"/>
      <c r="KU972" s="1"/>
      <c r="KV972" s="1"/>
    </row>
    <row r="973" spans="1:30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c r="KI973" s="1"/>
      <c r="KJ973" s="1"/>
      <c r="KK973" s="1"/>
      <c r="KL973" s="1"/>
      <c r="KM973" s="1"/>
      <c r="KN973" s="1"/>
      <c r="KO973" s="1"/>
      <c r="KP973" s="1"/>
      <c r="KQ973" s="1"/>
      <c r="KR973" s="1"/>
      <c r="KS973" s="1"/>
      <c r="KT973" s="1"/>
      <c r="KU973" s="1"/>
      <c r="KV973" s="1"/>
    </row>
    <row r="974" spans="1:30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c r="KI974" s="1"/>
      <c r="KJ974" s="1"/>
      <c r="KK974" s="1"/>
      <c r="KL974" s="1"/>
      <c r="KM974" s="1"/>
      <c r="KN974" s="1"/>
      <c r="KO974" s="1"/>
      <c r="KP974" s="1"/>
      <c r="KQ974" s="1"/>
      <c r="KR974" s="1"/>
      <c r="KS974" s="1"/>
      <c r="KT974" s="1"/>
      <c r="KU974" s="1"/>
      <c r="KV974" s="1"/>
    </row>
    <row r="975" spans="1:30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c r="KI975" s="1"/>
      <c r="KJ975" s="1"/>
      <c r="KK975" s="1"/>
      <c r="KL975" s="1"/>
      <c r="KM975" s="1"/>
      <c r="KN975" s="1"/>
      <c r="KO975" s="1"/>
      <c r="KP975" s="1"/>
      <c r="KQ975" s="1"/>
      <c r="KR975" s="1"/>
      <c r="KS975" s="1"/>
      <c r="KT975" s="1"/>
      <c r="KU975" s="1"/>
      <c r="KV975" s="1"/>
    </row>
    <row r="976" spans="1:30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row>
    <row r="977" spans="1:30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c r="KI977" s="1"/>
      <c r="KJ977" s="1"/>
      <c r="KK977" s="1"/>
      <c r="KL977" s="1"/>
      <c r="KM977" s="1"/>
      <c r="KN977" s="1"/>
      <c r="KO977" s="1"/>
      <c r="KP977" s="1"/>
      <c r="KQ977" s="1"/>
      <c r="KR977" s="1"/>
      <c r="KS977" s="1"/>
      <c r="KT977" s="1"/>
      <c r="KU977" s="1"/>
      <c r="KV977" s="1"/>
    </row>
    <row r="978" spans="1:30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c r="KI978" s="1"/>
      <c r="KJ978" s="1"/>
      <c r="KK978" s="1"/>
      <c r="KL978" s="1"/>
      <c r="KM978" s="1"/>
      <c r="KN978" s="1"/>
      <c r="KO978" s="1"/>
      <c r="KP978" s="1"/>
      <c r="KQ978" s="1"/>
      <c r="KR978" s="1"/>
      <c r="KS978" s="1"/>
      <c r="KT978" s="1"/>
      <c r="KU978" s="1"/>
      <c r="KV978" s="1"/>
    </row>
    <row r="979" spans="1:30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c r="KI979" s="1"/>
      <c r="KJ979" s="1"/>
      <c r="KK979" s="1"/>
      <c r="KL979" s="1"/>
      <c r="KM979" s="1"/>
      <c r="KN979" s="1"/>
      <c r="KO979" s="1"/>
      <c r="KP979" s="1"/>
      <c r="KQ979" s="1"/>
      <c r="KR979" s="1"/>
      <c r="KS979" s="1"/>
      <c r="KT979" s="1"/>
      <c r="KU979" s="1"/>
      <c r="KV979" s="1"/>
    </row>
    <row r="980" spans="1:30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c r="KI980" s="1"/>
      <c r="KJ980" s="1"/>
      <c r="KK980" s="1"/>
      <c r="KL980" s="1"/>
      <c r="KM980" s="1"/>
      <c r="KN980" s="1"/>
      <c r="KO980" s="1"/>
      <c r="KP980" s="1"/>
      <c r="KQ980" s="1"/>
      <c r="KR980" s="1"/>
      <c r="KS980" s="1"/>
      <c r="KT980" s="1"/>
      <c r="KU980" s="1"/>
      <c r="KV980" s="1"/>
    </row>
    <row r="981" spans="1:30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c r="KI981" s="1"/>
      <c r="KJ981" s="1"/>
      <c r="KK981" s="1"/>
      <c r="KL981" s="1"/>
      <c r="KM981" s="1"/>
      <c r="KN981" s="1"/>
      <c r="KO981" s="1"/>
      <c r="KP981" s="1"/>
      <c r="KQ981" s="1"/>
      <c r="KR981" s="1"/>
      <c r="KS981" s="1"/>
      <c r="KT981" s="1"/>
      <c r="KU981" s="1"/>
      <c r="KV981" s="1"/>
    </row>
    <row r="982" spans="1:30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c r="KI982" s="1"/>
      <c r="KJ982" s="1"/>
      <c r="KK982" s="1"/>
      <c r="KL982" s="1"/>
      <c r="KM982" s="1"/>
      <c r="KN982" s="1"/>
      <c r="KO982" s="1"/>
      <c r="KP982" s="1"/>
      <c r="KQ982" s="1"/>
      <c r="KR982" s="1"/>
      <c r="KS982" s="1"/>
      <c r="KT982" s="1"/>
      <c r="KU982" s="1"/>
      <c r="KV982" s="1"/>
    </row>
    <row r="983" spans="1:30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c r="KI983" s="1"/>
      <c r="KJ983" s="1"/>
      <c r="KK983" s="1"/>
      <c r="KL983" s="1"/>
      <c r="KM983" s="1"/>
      <c r="KN983" s="1"/>
      <c r="KO983" s="1"/>
      <c r="KP983" s="1"/>
      <c r="KQ983" s="1"/>
      <c r="KR983" s="1"/>
      <c r="KS983" s="1"/>
      <c r="KT983" s="1"/>
      <c r="KU983" s="1"/>
      <c r="KV983" s="1"/>
    </row>
    <row r="984" spans="1:30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c r="KI984" s="1"/>
      <c r="KJ984" s="1"/>
      <c r="KK984" s="1"/>
      <c r="KL984" s="1"/>
      <c r="KM984" s="1"/>
      <c r="KN984" s="1"/>
      <c r="KO984" s="1"/>
      <c r="KP984" s="1"/>
      <c r="KQ984" s="1"/>
      <c r="KR984" s="1"/>
      <c r="KS984" s="1"/>
      <c r="KT984" s="1"/>
      <c r="KU984" s="1"/>
      <c r="KV984" s="1"/>
    </row>
    <row r="985" spans="1:30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c r="KI985" s="1"/>
      <c r="KJ985" s="1"/>
      <c r="KK985" s="1"/>
      <c r="KL985" s="1"/>
      <c r="KM985" s="1"/>
      <c r="KN985" s="1"/>
      <c r="KO985" s="1"/>
      <c r="KP985" s="1"/>
      <c r="KQ985" s="1"/>
      <c r="KR985" s="1"/>
      <c r="KS985" s="1"/>
      <c r="KT985" s="1"/>
      <c r="KU985" s="1"/>
      <c r="KV985" s="1"/>
    </row>
    <row r="986" spans="1:30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c r="KI986" s="1"/>
      <c r="KJ986" s="1"/>
      <c r="KK986" s="1"/>
      <c r="KL986" s="1"/>
      <c r="KM986" s="1"/>
      <c r="KN986" s="1"/>
      <c r="KO986" s="1"/>
      <c r="KP986" s="1"/>
      <c r="KQ986" s="1"/>
      <c r="KR986" s="1"/>
      <c r="KS986" s="1"/>
      <c r="KT986" s="1"/>
      <c r="KU986" s="1"/>
      <c r="KV986" s="1"/>
    </row>
    <row r="987" spans="1:30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c r="KI987" s="1"/>
      <c r="KJ987" s="1"/>
      <c r="KK987" s="1"/>
      <c r="KL987" s="1"/>
      <c r="KM987" s="1"/>
      <c r="KN987" s="1"/>
      <c r="KO987" s="1"/>
      <c r="KP987" s="1"/>
      <c r="KQ987" s="1"/>
      <c r="KR987" s="1"/>
      <c r="KS987" s="1"/>
      <c r="KT987" s="1"/>
      <c r="KU987" s="1"/>
      <c r="KV987" s="1"/>
    </row>
    <row r="988" spans="1:30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c r="KI988" s="1"/>
      <c r="KJ988" s="1"/>
      <c r="KK988" s="1"/>
      <c r="KL988" s="1"/>
      <c r="KM988" s="1"/>
      <c r="KN988" s="1"/>
      <c r="KO988" s="1"/>
      <c r="KP988" s="1"/>
      <c r="KQ988" s="1"/>
      <c r="KR988" s="1"/>
      <c r="KS988" s="1"/>
      <c r="KT988" s="1"/>
      <c r="KU988" s="1"/>
      <c r="KV988" s="1"/>
    </row>
    <row r="989" spans="1:30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c r="KI989" s="1"/>
      <c r="KJ989" s="1"/>
      <c r="KK989" s="1"/>
      <c r="KL989" s="1"/>
      <c r="KM989" s="1"/>
      <c r="KN989" s="1"/>
      <c r="KO989" s="1"/>
      <c r="KP989" s="1"/>
      <c r="KQ989" s="1"/>
      <c r="KR989" s="1"/>
      <c r="KS989" s="1"/>
      <c r="KT989" s="1"/>
      <c r="KU989" s="1"/>
      <c r="KV989" s="1"/>
    </row>
    <row r="990" spans="1:30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c r="KI990" s="1"/>
      <c r="KJ990" s="1"/>
      <c r="KK990" s="1"/>
      <c r="KL990" s="1"/>
      <c r="KM990" s="1"/>
      <c r="KN990" s="1"/>
      <c r="KO990" s="1"/>
      <c r="KP990" s="1"/>
      <c r="KQ990" s="1"/>
      <c r="KR990" s="1"/>
      <c r="KS990" s="1"/>
      <c r="KT990" s="1"/>
      <c r="KU990" s="1"/>
      <c r="KV990" s="1"/>
    </row>
    <row r="991" spans="1:30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c r="KI991" s="1"/>
      <c r="KJ991" s="1"/>
      <c r="KK991" s="1"/>
      <c r="KL991" s="1"/>
      <c r="KM991" s="1"/>
      <c r="KN991" s="1"/>
      <c r="KO991" s="1"/>
      <c r="KP991" s="1"/>
      <c r="KQ991" s="1"/>
      <c r="KR991" s="1"/>
      <c r="KS991" s="1"/>
      <c r="KT991" s="1"/>
      <c r="KU991" s="1"/>
      <c r="KV991" s="1"/>
    </row>
    <row r="992" spans="1:30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c r="KI992" s="1"/>
      <c r="KJ992" s="1"/>
      <c r="KK992" s="1"/>
      <c r="KL992" s="1"/>
      <c r="KM992" s="1"/>
      <c r="KN992" s="1"/>
      <c r="KO992" s="1"/>
      <c r="KP992" s="1"/>
      <c r="KQ992" s="1"/>
      <c r="KR992" s="1"/>
      <c r="KS992" s="1"/>
      <c r="KT992" s="1"/>
      <c r="KU992" s="1"/>
      <c r="KV992" s="1"/>
    </row>
    <row r="993" spans="1:30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c r="KI993" s="1"/>
      <c r="KJ993" s="1"/>
      <c r="KK993" s="1"/>
      <c r="KL993" s="1"/>
      <c r="KM993" s="1"/>
      <c r="KN993" s="1"/>
      <c r="KO993" s="1"/>
      <c r="KP993" s="1"/>
      <c r="KQ993" s="1"/>
      <c r="KR993" s="1"/>
      <c r="KS993" s="1"/>
      <c r="KT993" s="1"/>
      <c r="KU993" s="1"/>
      <c r="KV993" s="1"/>
    </row>
    <row r="994" spans="1:30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c r="KI994" s="1"/>
      <c r="KJ994" s="1"/>
      <c r="KK994" s="1"/>
      <c r="KL994" s="1"/>
      <c r="KM994" s="1"/>
      <c r="KN994" s="1"/>
      <c r="KO994" s="1"/>
      <c r="KP994" s="1"/>
      <c r="KQ994" s="1"/>
      <c r="KR994" s="1"/>
      <c r="KS994" s="1"/>
      <c r="KT994" s="1"/>
      <c r="KU994" s="1"/>
      <c r="KV994" s="1"/>
    </row>
    <row r="995" spans="1:30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c r="KI995" s="1"/>
      <c r="KJ995" s="1"/>
      <c r="KK995" s="1"/>
      <c r="KL995" s="1"/>
      <c r="KM995" s="1"/>
      <c r="KN995" s="1"/>
      <c r="KO995" s="1"/>
      <c r="KP995" s="1"/>
      <c r="KQ995" s="1"/>
      <c r="KR995" s="1"/>
      <c r="KS995" s="1"/>
      <c r="KT995" s="1"/>
      <c r="KU995" s="1"/>
      <c r="KV995" s="1"/>
    </row>
    <row r="996" spans="1:30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c r="KI996" s="1"/>
      <c r="KJ996" s="1"/>
      <c r="KK996" s="1"/>
      <c r="KL996" s="1"/>
      <c r="KM996" s="1"/>
      <c r="KN996" s="1"/>
      <c r="KO996" s="1"/>
      <c r="KP996" s="1"/>
      <c r="KQ996" s="1"/>
      <c r="KR996" s="1"/>
      <c r="KS996" s="1"/>
      <c r="KT996" s="1"/>
      <c r="KU996" s="1"/>
      <c r="KV996" s="1"/>
    </row>
    <row r="997" spans="1:30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c r="KI997" s="1"/>
      <c r="KJ997" s="1"/>
      <c r="KK997" s="1"/>
      <c r="KL997" s="1"/>
      <c r="KM997" s="1"/>
      <c r="KN997" s="1"/>
      <c r="KO997" s="1"/>
      <c r="KP997" s="1"/>
      <c r="KQ997" s="1"/>
      <c r="KR997" s="1"/>
      <c r="KS997" s="1"/>
      <c r="KT997" s="1"/>
      <c r="KU997" s="1"/>
      <c r="KV997" s="1"/>
    </row>
    <row r="998" spans="1:30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c r="KI998" s="1"/>
      <c r="KJ998" s="1"/>
      <c r="KK998" s="1"/>
      <c r="KL998" s="1"/>
      <c r="KM998" s="1"/>
      <c r="KN998" s="1"/>
      <c r="KO998" s="1"/>
      <c r="KP998" s="1"/>
      <c r="KQ998" s="1"/>
      <c r="KR998" s="1"/>
      <c r="KS998" s="1"/>
      <c r="KT998" s="1"/>
      <c r="KU998" s="1"/>
      <c r="KV998" s="1"/>
    </row>
    <row r="999" spans="1:30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c r="KI999" s="1"/>
      <c r="KJ999" s="1"/>
      <c r="KK999" s="1"/>
      <c r="KL999" s="1"/>
      <c r="KM999" s="1"/>
      <c r="KN999" s="1"/>
      <c r="KO999" s="1"/>
      <c r="KP999" s="1"/>
      <c r="KQ999" s="1"/>
      <c r="KR999" s="1"/>
      <c r="KS999" s="1"/>
      <c r="KT999" s="1"/>
      <c r="KU999" s="1"/>
      <c r="KV999" s="1"/>
    </row>
    <row r="1000" spans="1:30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c r="KI1000" s="1"/>
      <c r="KJ1000" s="1"/>
      <c r="KK1000" s="1"/>
      <c r="KL1000" s="1"/>
      <c r="KM1000" s="1"/>
      <c r="KN1000" s="1"/>
      <c r="KO1000" s="1"/>
      <c r="KP1000" s="1"/>
      <c r="KQ1000" s="1"/>
      <c r="KR1000" s="1"/>
      <c r="KS1000" s="1"/>
      <c r="KT1000" s="1"/>
      <c r="KU1000" s="1"/>
      <c r="KV1000" s="1"/>
    </row>
    <row r="1001" spans="1:30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c r="KI1001" s="1"/>
      <c r="KJ1001" s="1"/>
      <c r="KK1001" s="1"/>
      <c r="KL1001" s="1"/>
      <c r="KM1001" s="1"/>
      <c r="KN1001" s="1"/>
      <c r="KO1001" s="1"/>
      <c r="KP1001" s="1"/>
      <c r="KQ1001" s="1"/>
      <c r="KR1001" s="1"/>
      <c r="KS1001" s="1"/>
      <c r="KT1001" s="1"/>
      <c r="KU1001" s="1"/>
      <c r="KV1001" s="1"/>
    </row>
    <row r="1002" spans="1:30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c r="KI1002" s="1"/>
      <c r="KJ1002" s="1"/>
      <c r="KK1002" s="1"/>
      <c r="KL1002" s="1"/>
      <c r="KM1002" s="1"/>
      <c r="KN1002" s="1"/>
      <c r="KO1002" s="1"/>
      <c r="KP1002" s="1"/>
      <c r="KQ1002" s="1"/>
      <c r="KR1002" s="1"/>
      <c r="KS1002" s="1"/>
      <c r="KT1002" s="1"/>
      <c r="KU1002" s="1"/>
      <c r="KV1002" s="1"/>
    </row>
    <row r="1003" spans="1:30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c r="KI1003" s="1"/>
      <c r="KJ1003" s="1"/>
      <c r="KK1003" s="1"/>
      <c r="KL1003" s="1"/>
      <c r="KM1003" s="1"/>
      <c r="KN1003" s="1"/>
      <c r="KO1003" s="1"/>
      <c r="KP1003" s="1"/>
      <c r="KQ1003" s="1"/>
      <c r="KR1003" s="1"/>
      <c r="KS1003" s="1"/>
      <c r="KT1003" s="1"/>
      <c r="KU1003" s="1"/>
      <c r="KV1003" s="1"/>
    </row>
    <row r="1004" spans="1:30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c r="KI1004" s="1"/>
      <c r="KJ1004" s="1"/>
      <c r="KK1004" s="1"/>
      <c r="KL1004" s="1"/>
      <c r="KM1004" s="1"/>
      <c r="KN1004" s="1"/>
      <c r="KO1004" s="1"/>
      <c r="KP1004" s="1"/>
      <c r="KQ1004" s="1"/>
      <c r="KR1004" s="1"/>
      <c r="KS1004" s="1"/>
      <c r="KT1004" s="1"/>
      <c r="KU1004" s="1"/>
      <c r="KV1004" s="1"/>
    </row>
    <row r="1005" spans="1:30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c r="KI1005" s="1"/>
      <c r="KJ1005" s="1"/>
      <c r="KK1005" s="1"/>
      <c r="KL1005" s="1"/>
      <c r="KM1005" s="1"/>
      <c r="KN1005" s="1"/>
      <c r="KO1005" s="1"/>
      <c r="KP1005" s="1"/>
      <c r="KQ1005" s="1"/>
      <c r="KR1005" s="1"/>
      <c r="KS1005" s="1"/>
      <c r="KT1005" s="1"/>
      <c r="KU1005" s="1"/>
      <c r="KV1005" s="1"/>
    </row>
    <row r="1006" spans="1:30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c r="KI1006" s="1"/>
      <c r="KJ1006" s="1"/>
      <c r="KK1006" s="1"/>
      <c r="KL1006" s="1"/>
      <c r="KM1006" s="1"/>
      <c r="KN1006" s="1"/>
      <c r="KO1006" s="1"/>
      <c r="KP1006" s="1"/>
      <c r="KQ1006" s="1"/>
      <c r="KR1006" s="1"/>
      <c r="KS1006" s="1"/>
      <c r="KT1006" s="1"/>
      <c r="KU1006" s="1"/>
      <c r="KV1006" s="1"/>
    </row>
    <row r="1007" spans="1:30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c r="KI1007" s="1"/>
      <c r="KJ1007" s="1"/>
      <c r="KK1007" s="1"/>
      <c r="KL1007" s="1"/>
      <c r="KM1007" s="1"/>
      <c r="KN1007" s="1"/>
      <c r="KO1007" s="1"/>
      <c r="KP1007" s="1"/>
      <c r="KQ1007" s="1"/>
      <c r="KR1007" s="1"/>
      <c r="KS1007" s="1"/>
      <c r="KT1007" s="1"/>
      <c r="KU1007" s="1"/>
      <c r="KV1007" s="1"/>
    </row>
    <row r="1008" spans="1:30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c r="KI1008" s="1"/>
      <c r="KJ1008" s="1"/>
      <c r="KK1008" s="1"/>
      <c r="KL1008" s="1"/>
      <c r="KM1008" s="1"/>
      <c r="KN1008" s="1"/>
      <c r="KO1008" s="1"/>
      <c r="KP1008" s="1"/>
      <c r="KQ1008" s="1"/>
      <c r="KR1008" s="1"/>
      <c r="KS1008" s="1"/>
      <c r="KT1008" s="1"/>
      <c r="KU1008" s="1"/>
      <c r="KV1008" s="1"/>
    </row>
    <row r="1009" spans="1:30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c r="KI1009" s="1"/>
      <c r="KJ1009" s="1"/>
      <c r="KK1009" s="1"/>
      <c r="KL1009" s="1"/>
      <c r="KM1009" s="1"/>
      <c r="KN1009" s="1"/>
      <c r="KO1009" s="1"/>
      <c r="KP1009" s="1"/>
      <c r="KQ1009" s="1"/>
      <c r="KR1009" s="1"/>
      <c r="KS1009" s="1"/>
      <c r="KT1009" s="1"/>
      <c r="KU1009" s="1"/>
      <c r="KV1009" s="1"/>
    </row>
    <row r="1010" spans="1:30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c r="KI1010" s="1"/>
      <c r="KJ1010" s="1"/>
      <c r="KK1010" s="1"/>
      <c r="KL1010" s="1"/>
      <c r="KM1010" s="1"/>
      <c r="KN1010" s="1"/>
      <c r="KO1010" s="1"/>
      <c r="KP1010" s="1"/>
      <c r="KQ1010" s="1"/>
      <c r="KR1010" s="1"/>
      <c r="KS1010" s="1"/>
      <c r="KT1010" s="1"/>
      <c r="KU1010" s="1"/>
      <c r="KV1010" s="1"/>
    </row>
    <row r="1011" spans="1:30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c r="KI1011" s="1"/>
      <c r="KJ1011" s="1"/>
      <c r="KK1011" s="1"/>
      <c r="KL1011" s="1"/>
      <c r="KM1011" s="1"/>
      <c r="KN1011" s="1"/>
      <c r="KO1011" s="1"/>
      <c r="KP1011" s="1"/>
      <c r="KQ1011" s="1"/>
      <c r="KR1011" s="1"/>
      <c r="KS1011" s="1"/>
      <c r="KT1011" s="1"/>
      <c r="KU1011" s="1"/>
      <c r="KV1011" s="1"/>
    </row>
    <row r="1012" spans="1:30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c r="KI1012" s="1"/>
      <c r="KJ1012" s="1"/>
      <c r="KK1012" s="1"/>
      <c r="KL1012" s="1"/>
      <c r="KM1012" s="1"/>
      <c r="KN1012" s="1"/>
      <c r="KO1012" s="1"/>
      <c r="KP1012" s="1"/>
      <c r="KQ1012" s="1"/>
      <c r="KR1012" s="1"/>
      <c r="KS1012" s="1"/>
      <c r="KT1012" s="1"/>
      <c r="KU1012" s="1"/>
      <c r="KV1012" s="1"/>
    </row>
    <row r="1013" spans="1:30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c r="KI1013" s="1"/>
      <c r="KJ1013" s="1"/>
      <c r="KK1013" s="1"/>
      <c r="KL1013" s="1"/>
      <c r="KM1013" s="1"/>
      <c r="KN1013" s="1"/>
      <c r="KO1013" s="1"/>
      <c r="KP1013" s="1"/>
      <c r="KQ1013" s="1"/>
      <c r="KR1013" s="1"/>
      <c r="KS1013" s="1"/>
      <c r="KT1013" s="1"/>
      <c r="KU1013" s="1"/>
      <c r="KV1013" s="1"/>
    </row>
    <row r="1014" spans="1:30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c r="KI1014" s="1"/>
      <c r="KJ1014" s="1"/>
      <c r="KK1014" s="1"/>
      <c r="KL1014" s="1"/>
      <c r="KM1014" s="1"/>
      <c r="KN1014" s="1"/>
      <c r="KO1014" s="1"/>
      <c r="KP1014" s="1"/>
      <c r="KQ1014" s="1"/>
      <c r="KR1014" s="1"/>
      <c r="KS1014" s="1"/>
      <c r="KT1014" s="1"/>
      <c r="KU1014" s="1"/>
      <c r="KV1014" s="1"/>
    </row>
    <row r="1015" spans="1:30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c r="KI1015" s="1"/>
      <c r="KJ1015" s="1"/>
      <c r="KK1015" s="1"/>
      <c r="KL1015" s="1"/>
      <c r="KM1015" s="1"/>
      <c r="KN1015" s="1"/>
      <c r="KO1015" s="1"/>
      <c r="KP1015" s="1"/>
      <c r="KQ1015" s="1"/>
      <c r="KR1015" s="1"/>
      <c r="KS1015" s="1"/>
      <c r="KT1015" s="1"/>
      <c r="KU1015" s="1"/>
      <c r="KV1015" s="1"/>
    </row>
    <row r="1016" spans="1:30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c r="KI1016" s="1"/>
      <c r="KJ1016" s="1"/>
      <c r="KK1016" s="1"/>
      <c r="KL1016" s="1"/>
      <c r="KM1016" s="1"/>
      <c r="KN1016" s="1"/>
      <c r="KO1016" s="1"/>
      <c r="KP1016" s="1"/>
      <c r="KQ1016" s="1"/>
      <c r="KR1016" s="1"/>
      <c r="KS1016" s="1"/>
      <c r="KT1016" s="1"/>
      <c r="KU1016" s="1"/>
      <c r="KV1016" s="1"/>
    </row>
    <row r="1017" spans="1:30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c r="KI1017" s="1"/>
      <c r="KJ1017" s="1"/>
      <c r="KK1017" s="1"/>
      <c r="KL1017" s="1"/>
      <c r="KM1017" s="1"/>
      <c r="KN1017" s="1"/>
      <c r="KO1017" s="1"/>
      <c r="KP1017" s="1"/>
      <c r="KQ1017" s="1"/>
      <c r="KR1017" s="1"/>
      <c r="KS1017" s="1"/>
      <c r="KT1017" s="1"/>
      <c r="KU1017" s="1"/>
      <c r="KV1017" s="1"/>
    </row>
    <row r="1018" spans="1:30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c r="KI1018" s="1"/>
      <c r="KJ1018" s="1"/>
      <c r="KK1018" s="1"/>
      <c r="KL1018" s="1"/>
      <c r="KM1018" s="1"/>
      <c r="KN1018" s="1"/>
      <c r="KO1018" s="1"/>
      <c r="KP1018" s="1"/>
      <c r="KQ1018" s="1"/>
      <c r="KR1018" s="1"/>
      <c r="KS1018" s="1"/>
      <c r="KT1018" s="1"/>
      <c r="KU1018" s="1"/>
      <c r="KV1018" s="1"/>
    </row>
    <row r="1019" spans="1:30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c r="KI1019" s="1"/>
      <c r="KJ1019" s="1"/>
      <c r="KK1019" s="1"/>
      <c r="KL1019" s="1"/>
      <c r="KM1019" s="1"/>
      <c r="KN1019" s="1"/>
      <c r="KO1019" s="1"/>
      <c r="KP1019" s="1"/>
      <c r="KQ1019" s="1"/>
      <c r="KR1019" s="1"/>
      <c r="KS1019" s="1"/>
      <c r="KT1019" s="1"/>
      <c r="KU1019" s="1"/>
      <c r="KV1019" s="1"/>
    </row>
    <row r="1020" spans="1:30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c r="KI1020" s="1"/>
      <c r="KJ1020" s="1"/>
      <c r="KK1020" s="1"/>
      <c r="KL1020" s="1"/>
      <c r="KM1020" s="1"/>
      <c r="KN1020" s="1"/>
      <c r="KO1020" s="1"/>
      <c r="KP1020" s="1"/>
      <c r="KQ1020" s="1"/>
      <c r="KR1020" s="1"/>
      <c r="KS1020" s="1"/>
      <c r="KT1020" s="1"/>
      <c r="KU1020" s="1"/>
      <c r="KV1020" s="1"/>
    </row>
    <row r="1021" spans="1:30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c r="KI1021" s="1"/>
      <c r="KJ1021" s="1"/>
      <c r="KK1021" s="1"/>
      <c r="KL1021" s="1"/>
      <c r="KM1021" s="1"/>
      <c r="KN1021" s="1"/>
      <c r="KO1021" s="1"/>
      <c r="KP1021" s="1"/>
      <c r="KQ1021" s="1"/>
      <c r="KR1021" s="1"/>
      <c r="KS1021" s="1"/>
      <c r="KT1021" s="1"/>
      <c r="KU1021" s="1"/>
      <c r="KV1021" s="1"/>
    </row>
    <row r="1022" spans="1:30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c r="KI1022" s="1"/>
      <c r="KJ1022" s="1"/>
      <c r="KK1022" s="1"/>
      <c r="KL1022" s="1"/>
      <c r="KM1022" s="1"/>
      <c r="KN1022" s="1"/>
      <c r="KO1022" s="1"/>
      <c r="KP1022" s="1"/>
      <c r="KQ1022" s="1"/>
      <c r="KR1022" s="1"/>
      <c r="KS1022" s="1"/>
      <c r="KT1022" s="1"/>
      <c r="KU1022" s="1"/>
      <c r="KV1022" s="1"/>
    </row>
    <row r="1023" spans="1:30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c r="KI1023" s="1"/>
      <c r="KJ1023" s="1"/>
      <c r="KK1023" s="1"/>
      <c r="KL1023" s="1"/>
      <c r="KM1023" s="1"/>
      <c r="KN1023" s="1"/>
      <c r="KO1023" s="1"/>
      <c r="KP1023" s="1"/>
      <c r="KQ1023" s="1"/>
      <c r="KR1023" s="1"/>
      <c r="KS1023" s="1"/>
      <c r="KT1023" s="1"/>
      <c r="KU1023" s="1"/>
      <c r="KV1023" s="1"/>
    </row>
    <row r="1024" spans="1:30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c r="KI1024" s="1"/>
      <c r="KJ1024" s="1"/>
      <c r="KK1024" s="1"/>
      <c r="KL1024" s="1"/>
      <c r="KM1024" s="1"/>
      <c r="KN1024" s="1"/>
      <c r="KO1024" s="1"/>
      <c r="KP1024" s="1"/>
      <c r="KQ1024" s="1"/>
      <c r="KR1024" s="1"/>
      <c r="KS1024" s="1"/>
      <c r="KT1024" s="1"/>
      <c r="KU1024" s="1"/>
      <c r="KV1024" s="1"/>
    </row>
    <row r="1025" spans="1:30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c r="KI1025" s="1"/>
      <c r="KJ1025" s="1"/>
      <c r="KK1025" s="1"/>
      <c r="KL1025" s="1"/>
      <c r="KM1025" s="1"/>
      <c r="KN1025" s="1"/>
      <c r="KO1025" s="1"/>
      <c r="KP1025" s="1"/>
      <c r="KQ1025" s="1"/>
      <c r="KR1025" s="1"/>
      <c r="KS1025" s="1"/>
      <c r="KT1025" s="1"/>
      <c r="KU1025" s="1"/>
      <c r="KV1025" s="1"/>
    </row>
    <row r="1026" spans="1:30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c r="KI1026" s="1"/>
      <c r="KJ1026" s="1"/>
      <c r="KK1026" s="1"/>
      <c r="KL1026" s="1"/>
      <c r="KM1026" s="1"/>
      <c r="KN1026" s="1"/>
      <c r="KO1026" s="1"/>
      <c r="KP1026" s="1"/>
      <c r="KQ1026" s="1"/>
      <c r="KR1026" s="1"/>
      <c r="KS1026" s="1"/>
      <c r="KT1026" s="1"/>
      <c r="KU1026" s="1"/>
      <c r="KV1026" s="1"/>
    </row>
    <row r="1027" spans="1:30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c r="KI1027" s="1"/>
      <c r="KJ1027" s="1"/>
      <c r="KK1027" s="1"/>
      <c r="KL1027" s="1"/>
      <c r="KM1027" s="1"/>
      <c r="KN1027" s="1"/>
      <c r="KO1027" s="1"/>
      <c r="KP1027" s="1"/>
      <c r="KQ1027" s="1"/>
      <c r="KR1027" s="1"/>
      <c r="KS1027" s="1"/>
      <c r="KT1027" s="1"/>
      <c r="KU1027" s="1"/>
      <c r="KV1027" s="1"/>
    </row>
    <row r="1028" spans="1:30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c r="KI1028" s="1"/>
      <c r="KJ1028" s="1"/>
      <c r="KK1028" s="1"/>
      <c r="KL1028" s="1"/>
      <c r="KM1028" s="1"/>
      <c r="KN1028" s="1"/>
      <c r="KO1028" s="1"/>
      <c r="KP1028" s="1"/>
      <c r="KQ1028" s="1"/>
      <c r="KR1028" s="1"/>
      <c r="KS1028" s="1"/>
      <c r="KT1028" s="1"/>
      <c r="KU1028" s="1"/>
      <c r="KV1028" s="1"/>
    </row>
    <row r="1029" spans="1:30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c r="KI1029" s="1"/>
      <c r="KJ1029" s="1"/>
      <c r="KK1029" s="1"/>
      <c r="KL1029" s="1"/>
      <c r="KM1029" s="1"/>
      <c r="KN1029" s="1"/>
      <c r="KO1029" s="1"/>
      <c r="KP1029" s="1"/>
      <c r="KQ1029" s="1"/>
      <c r="KR1029" s="1"/>
      <c r="KS1029" s="1"/>
      <c r="KT1029" s="1"/>
      <c r="KU1029" s="1"/>
      <c r="KV1029" s="1"/>
    </row>
    <row r="1030" spans="1:30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c r="KI1030" s="1"/>
      <c r="KJ1030" s="1"/>
      <c r="KK1030" s="1"/>
      <c r="KL1030" s="1"/>
      <c r="KM1030" s="1"/>
      <c r="KN1030" s="1"/>
      <c r="KO1030" s="1"/>
      <c r="KP1030" s="1"/>
      <c r="KQ1030" s="1"/>
      <c r="KR1030" s="1"/>
      <c r="KS1030" s="1"/>
      <c r="KT1030" s="1"/>
      <c r="KU1030" s="1"/>
      <c r="KV1030" s="1"/>
    </row>
    <row r="1031" spans="1:30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c r="KI1031" s="1"/>
      <c r="KJ1031" s="1"/>
      <c r="KK1031" s="1"/>
      <c r="KL1031" s="1"/>
      <c r="KM1031" s="1"/>
      <c r="KN1031" s="1"/>
      <c r="KO1031" s="1"/>
      <c r="KP1031" s="1"/>
      <c r="KQ1031" s="1"/>
      <c r="KR1031" s="1"/>
      <c r="KS1031" s="1"/>
      <c r="KT1031" s="1"/>
      <c r="KU1031" s="1"/>
      <c r="KV1031" s="1"/>
    </row>
    <row r="1032" spans="1:30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c r="KI1032" s="1"/>
      <c r="KJ1032" s="1"/>
      <c r="KK1032" s="1"/>
      <c r="KL1032" s="1"/>
      <c r="KM1032" s="1"/>
      <c r="KN1032" s="1"/>
      <c r="KO1032" s="1"/>
      <c r="KP1032" s="1"/>
      <c r="KQ1032" s="1"/>
      <c r="KR1032" s="1"/>
      <c r="KS1032" s="1"/>
      <c r="KT1032" s="1"/>
      <c r="KU1032" s="1"/>
      <c r="KV1032" s="1"/>
    </row>
    <row r="1033" spans="1:30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c r="KI1033" s="1"/>
      <c r="KJ1033" s="1"/>
      <c r="KK1033" s="1"/>
      <c r="KL1033" s="1"/>
      <c r="KM1033" s="1"/>
      <c r="KN1033" s="1"/>
      <c r="KO1033" s="1"/>
      <c r="KP1033" s="1"/>
      <c r="KQ1033" s="1"/>
      <c r="KR1033" s="1"/>
      <c r="KS1033" s="1"/>
      <c r="KT1033" s="1"/>
      <c r="KU1033" s="1"/>
      <c r="KV1033" s="1"/>
    </row>
    <row r="1034" spans="1:30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c r="KI1034" s="1"/>
      <c r="KJ1034" s="1"/>
      <c r="KK1034" s="1"/>
      <c r="KL1034" s="1"/>
      <c r="KM1034" s="1"/>
      <c r="KN1034" s="1"/>
      <c r="KO1034" s="1"/>
      <c r="KP1034" s="1"/>
      <c r="KQ1034" s="1"/>
      <c r="KR1034" s="1"/>
      <c r="KS1034" s="1"/>
      <c r="KT1034" s="1"/>
      <c r="KU1034" s="1"/>
      <c r="KV1034" s="1"/>
    </row>
    <row r="1035" spans="1:30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c r="KI1035" s="1"/>
      <c r="KJ1035" s="1"/>
      <c r="KK1035" s="1"/>
      <c r="KL1035" s="1"/>
      <c r="KM1035" s="1"/>
      <c r="KN1035" s="1"/>
      <c r="KO1035" s="1"/>
      <c r="KP1035" s="1"/>
      <c r="KQ1035" s="1"/>
      <c r="KR1035" s="1"/>
      <c r="KS1035" s="1"/>
      <c r="KT1035" s="1"/>
      <c r="KU1035" s="1"/>
      <c r="KV1035" s="1"/>
    </row>
    <row r="1036" spans="1:30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c r="KI1036" s="1"/>
      <c r="KJ1036" s="1"/>
      <c r="KK1036" s="1"/>
      <c r="KL1036" s="1"/>
      <c r="KM1036" s="1"/>
      <c r="KN1036" s="1"/>
      <c r="KO1036" s="1"/>
      <c r="KP1036" s="1"/>
      <c r="KQ1036" s="1"/>
      <c r="KR1036" s="1"/>
      <c r="KS1036" s="1"/>
      <c r="KT1036" s="1"/>
      <c r="KU1036" s="1"/>
      <c r="KV1036" s="1"/>
    </row>
    <row r="1037" spans="1:30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c r="KI1037" s="1"/>
      <c r="KJ1037" s="1"/>
      <c r="KK1037" s="1"/>
      <c r="KL1037" s="1"/>
      <c r="KM1037" s="1"/>
      <c r="KN1037" s="1"/>
      <c r="KO1037" s="1"/>
      <c r="KP1037" s="1"/>
      <c r="KQ1037" s="1"/>
      <c r="KR1037" s="1"/>
      <c r="KS1037" s="1"/>
      <c r="KT1037" s="1"/>
      <c r="KU1037" s="1"/>
      <c r="KV1037" s="1"/>
    </row>
    <row r="1038" spans="1:30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row>
    <row r="1039" spans="1:30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c r="KI1039" s="1"/>
      <c r="KJ1039" s="1"/>
      <c r="KK1039" s="1"/>
      <c r="KL1039" s="1"/>
      <c r="KM1039" s="1"/>
      <c r="KN1039" s="1"/>
      <c r="KO1039" s="1"/>
      <c r="KP1039" s="1"/>
      <c r="KQ1039" s="1"/>
      <c r="KR1039" s="1"/>
      <c r="KS1039" s="1"/>
      <c r="KT1039" s="1"/>
      <c r="KU1039" s="1"/>
      <c r="KV1039" s="1"/>
    </row>
    <row r="1040" spans="1:30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c r="KI1040" s="1"/>
      <c r="KJ1040" s="1"/>
      <c r="KK1040" s="1"/>
      <c r="KL1040" s="1"/>
      <c r="KM1040" s="1"/>
      <c r="KN1040" s="1"/>
      <c r="KO1040" s="1"/>
      <c r="KP1040" s="1"/>
      <c r="KQ1040" s="1"/>
      <c r="KR1040" s="1"/>
      <c r="KS1040" s="1"/>
      <c r="KT1040" s="1"/>
      <c r="KU1040" s="1"/>
      <c r="KV1040" s="1"/>
    </row>
    <row r="1041" spans="1:30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c r="KI1041" s="1"/>
      <c r="KJ1041" s="1"/>
      <c r="KK1041" s="1"/>
      <c r="KL1041" s="1"/>
      <c r="KM1041" s="1"/>
      <c r="KN1041" s="1"/>
      <c r="KO1041" s="1"/>
      <c r="KP1041" s="1"/>
      <c r="KQ1041" s="1"/>
      <c r="KR1041" s="1"/>
      <c r="KS1041" s="1"/>
      <c r="KT1041" s="1"/>
      <c r="KU1041" s="1"/>
      <c r="KV1041" s="1"/>
    </row>
    <row r="1042" spans="1:30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c r="KI1042" s="1"/>
      <c r="KJ1042" s="1"/>
      <c r="KK1042" s="1"/>
      <c r="KL1042" s="1"/>
      <c r="KM1042" s="1"/>
      <c r="KN1042" s="1"/>
      <c r="KO1042" s="1"/>
      <c r="KP1042" s="1"/>
      <c r="KQ1042" s="1"/>
      <c r="KR1042" s="1"/>
      <c r="KS1042" s="1"/>
      <c r="KT1042" s="1"/>
      <c r="KU1042" s="1"/>
      <c r="KV1042" s="1"/>
    </row>
    <row r="1043" spans="1:30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c r="KI1043" s="1"/>
      <c r="KJ1043" s="1"/>
      <c r="KK1043" s="1"/>
      <c r="KL1043" s="1"/>
      <c r="KM1043" s="1"/>
      <c r="KN1043" s="1"/>
      <c r="KO1043" s="1"/>
      <c r="KP1043" s="1"/>
      <c r="KQ1043" s="1"/>
      <c r="KR1043" s="1"/>
      <c r="KS1043" s="1"/>
      <c r="KT1043" s="1"/>
      <c r="KU1043" s="1"/>
      <c r="KV1043" s="1"/>
    </row>
    <row r="1044" spans="1:30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c r="KI1044" s="1"/>
      <c r="KJ1044" s="1"/>
      <c r="KK1044" s="1"/>
      <c r="KL1044" s="1"/>
      <c r="KM1044" s="1"/>
      <c r="KN1044" s="1"/>
      <c r="KO1044" s="1"/>
      <c r="KP1044" s="1"/>
      <c r="KQ1044" s="1"/>
      <c r="KR1044" s="1"/>
      <c r="KS1044" s="1"/>
      <c r="KT1044" s="1"/>
      <c r="KU1044" s="1"/>
      <c r="KV1044" s="1"/>
    </row>
    <row r="1045" spans="1:30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c r="KI1045" s="1"/>
      <c r="KJ1045" s="1"/>
      <c r="KK1045" s="1"/>
      <c r="KL1045" s="1"/>
      <c r="KM1045" s="1"/>
      <c r="KN1045" s="1"/>
      <c r="KO1045" s="1"/>
      <c r="KP1045" s="1"/>
      <c r="KQ1045" s="1"/>
      <c r="KR1045" s="1"/>
      <c r="KS1045" s="1"/>
      <c r="KT1045" s="1"/>
      <c r="KU1045" s="1"/>
      <c r="KV1045" s="1"/>
    </row>
    <row r="1046" spans="1:30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c r="KI1046" s="1"/>
      <c r="KJ1046" s="1"/>
      <c r="KK1046" s="1"/>
      <c r="KL1046" s="1"/>
      <c r="KM1046" s="1"/>
      <c r="KN1046" s="1"/>
      <c r="KO1046" s="1"/>
      <c r="KP1046" s="1"/>
      <c r="KQ1046" s="1"/>
      <c r="KR1046" s="1"/>
      <c r="KS1046" s="1"/>
      <c r="KT1046" s="1"/>
      <c r="KU1046" s="1"/>
      <c r="KV1046" s="1"/>
    </row>
    <row r="1047" spans="1:30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c r="KI1047" s="1"/>
      <c r="KJ1047" s="1"/>
      <c r="KK1047" s="1"/>
      <c r="KL1047" s="1"/>
      <c r="KM1047" s="1"/>
      <c r="KN1047" s="1"/>
      <c r="KO1047" s="1"/>
      <c r="KP1047" s="1"/>
      <c r="KQ1047" s="1"/>
      <c r="KR1047" s="1"/>
      <c r="KS1047" s="1"/>
      <c r="KT1047" s="1"/>
      <c r="KU1047" s="1"/>
      <c r="KV1047" s="1"/>
    </row>
    <row r="1048" spans="1:30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c r="KI1048" s="1"/>
      <c r="KJ1048" s="1"/>
      <c r="KK1048" s="1"/>
      <c r="KL1048" s="1"/>
      <c r="KM1048" s="1"/>
      <c r="KN1048" s="1"/>
      <c r="KO1048" s="1"/>
      <c r="KP1048" s="1"/>
      <c r="KQ1048" s="1"/>
      <c r="KR1048" s="1"/>
      <c r="KS1048" s="1"/>
      <c r="KT1048" s="1"/>
      <c r="KU1048" s="1"/>
      <c r="KV1048" s="1"/>
    </row>
    <row r="1049" spans="1:30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c r="KI1049" s="1"/>
      <c r="KJ1049" s="1"/>
      <c r="KK1049" s="1"/>
      <c r="KL1049" s="1"/>
      <c r="KM1049" s="1"/>
      <c r="KN1049" s="1"/>
      <c r="KO1049" s="1"/>
      <c r="KP1049" s="1"/>
      <c r="KQ1049" s="1"/>
      <c r="KR1049" s="1"/>
      <c r="KS1049" s="1"/>
      <c r="KT1049" s="1"/>
      <c r="KU1049" s="1"/>
      <c r="KV1049" s="1"/>
    </row>
    <row r="1050" spans="1:30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c r="KI1050" s="1"/>
      <c r="KJ1050" s="1"/>
      <c r="KK1050" s="1"/>
      <c r="KL1050" s="1"/>
      <c r="KM1050" s="1"/>
      <c r="KN1050" s="1"/>
      <c r="KO1050" s="1"/>
      <c r="KP1050" s="1"/>
      <c r="KQ1050" s="1"/>
      <c r="KR1050" s="1"/>
      <c r="KS1050" s="1"/>
      <c r="KT1050" s="1"/>
      <c r="KU1050" s="1"/>
      <c r="KV1050" s="1"/>
    </row>
    <row r="1051" spans="1:30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c r="KI1051" s="1"/>
      <c r="KJ1051" s="1"/>
      <c r="KK1051" s="1"/>
      <c r="KL1051" s="1"/>
      <c r="KM1051" s="1"/>
      <c r="KN1051" s="1"/>
      <c r="KO1051" s="1"/>
      <c r="KP1051" s="1"/>
      <c r="KQ1051" s="1"/>
      <c r="KR1051" s="1"/>
      <c r="KS1051" s="1"/>
      <c r="KT1051" s="1"/>
      <c r="KU1051" s="1"/>
      <c r="KV1051" s="1"/>
    </row>
    <row r="1052" spans="1:30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c r="KI1052" s="1"/>
      <c r="KJ1052" s="1"/>
      <c r="KK1052" s="1"/>
      <c r="KL1052" s="1"/>
      <c r="KM1052" s="1"/>
      <c r="KN1052" s="1"/>
      <c r="KO1052" s="1"/>
      <c r="KP1052" s="1"/>
      <c r="KQ1052" s="1"/>
      <c r="KR1052" s="1"/>
      <c r="KS1052" s="1"/>
      <c r="KT1052" s="1"/>
      <c r="KU1052" s="1"/>
      <c r="KV1052" s="1"/>
    </row>
    <row r="1053" spans="1:30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c r="KI1053" s="1"/>
      <c r="KJ1053" s="1"/>
      <c r="KK1053" s="1"/>
      <c r="KL1053" s="1"/>
      <c r="KM1053" s="1"/>
      <c r="KN1053" s="1"/>
      <c r="KO1053" s="1"/>
      <c r="KP1053" s="1"/>
      <c r="KQ1053" s="1"/>
      <c r="KR1053" s="1"/>
      <c r="KS1053" s="1"/>
      <c r="KT1053" s="1"/>
      <c r="KU1053" s="1"/>
      <c r="KV1053" s="1"/>
    </row>
    <row r="1054" spans="1:30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row>
    <row r="1055" spans="1:30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c r="KI1055" s="1"/>
      <c r="KJ1055" s="1"/>
      <c r="KK1055" s="1"/>
      <c r="KL1055" s="1"/>
      <c r="KM1055" s="1"/>
      <c r="KN1055" s="1"/>
      <c r="KO1055" s="1"/>
      <c r="KP1055" s="1"/>
      <c r="KQ1055" s="1"/>
      <c r="KR1055" s="1"/>
      <c r="KS1055" s="1"/>
      <c r="KT1055" s="1"/>
      <c r="KU1055" s="1"/>
      <c r="KV1055" s="1"/>
    </row>
    <row r="1056" spans="1:30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c r="KI1056" s="1"/>
      <c r="KJ1056" s="1"/>
      <c r="KK1056" s="1"/>
      <c r="KL1056" s="1"/>
      <c r="KM1056" s="1"/>
      <c r="KN1056" s="1"/>
      <c r="KO1056" s="1"/>
      <c r="KP1056" s="1"/>
      <c r="KQ1056" s="1"/>
      <c r="KR1056" s="1"/>
      <c r="KS1056" s="1"/>
      <c r="KT1056" s="1"/>
      <c r="KU1056" s="1"/>
      <c r="KV1056" s="1"/>
    </row>
    <row r="1057" spans="1:30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row>
    <row r="1058" spans="1:30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row>
    <row r="1059" spans="1:30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c r="KI1059" s="1"/>
      <c r="KJ1059" s="1"/>
      <c r="KK1059" s="1"/>
      <c r="KL1059" s="1"/>
      <c r="KM1059" s="1"/>
      <c r="KN1059" s="1"/>
      <c r="KO1059" s="1"/>
      <c r="KP1059" s="1"/>
      <c r="KQ1059" s="1"/>
      <c r="KR1059" s="1"/>
      <c r="KS1059" s="1"/>
      <c r="KT1059" s="1"/>
      <c r="KU1059" s="1"/>
      <c r="KV1059" s="1"/>
    </row>
    <row r="1060" spans="1:30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row>
    <row r="1061" spans="1:30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row>
    <row r="1062" spans="1:30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c r="KI1062" s="1"/>
      <c r="KJ1062" s="1"/>
      <c r="KK1062" s="1"/>
      <c r="KL1062" s="1"/>
      <c r="KM1062" s="1"/>
      <c r="KN1062" s="1"/>
      <c r="KO1062" s="1"/>
      <c r="KP1062" s="1"/>
      <c r="KQ1062" s="1"/>
      <c r="KR1062" s="1"/>
      <c r="KS1062" s="1"/>
      <c r="KT1062" s="1"/>
      <c r="KU1062" s="1"/>
      <c r="KV1062" s="1"/>
    </row>
    <row r="1063" spans="1:30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c r="KI1063" s="1"/>
      <c r="KJ1063" s="1"/>
      <c r="KK1063" s="1"/>
      <c r="KL1063" s="1"/>
      <c r="KM1063" s="1"/>
      <c r="KN1063" s="1"/>
      <c r="KO1063" s="1"/>
      <c r="KP1063" s="1"/>
      <c r="KQ1063" s="1"/>
      <c r="KR1063" s="1"/>
      <c r="KS1063" s="1"/>
      <c r="KT1063" s="1"/>
      <c r="KU1063" s="1"/>
      <c r="KV1063" s="1"/>
    </row>
    <row r="1064" spans="1:30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c r="KI1064" s="1"/>
      <c r="KJ1064" s="1"/>
      <c r="KK1064" s="1"/>
      <c r="KL1064" s="1"/>
      <c r="KM1064" s="1"/>
      <c r="KN1064" s="1"/>
      <c r="KO1064" s="1"/>
      <c r="KP1064" s="1"/>
      <c r="KQ1064" s="1"/>
      <c r="KR1064" s="1"/>
      <c r="KS1064" s="1"/>
      <c r="KT1064" s="1"/>
      <c r="KU1064" s="1"/>
      <c r="KV1064" s="1"/>
    </row>
    <row r="1065" spans="1:30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c r="KI1065" s="1"/>
      <c r="KJ1065" s="1"/>
      <c r="KK1065" s="1"/>
      <c r="KL1065" s="1"/>
      <c r="KM1065" s="1"/>
      <c r="KN1065" s="1"/>
      <c r="KO1065" s="1"/>
      <c r="KP1065" s="1"/>
      <c r="KQ1065" s="1"/>
      <c r="KR1065" s="1"/>
      <c r="KS1065" s="1"/>
      <c r="KT1065" s="1"/>
      <c r="KU1065" s="1"/>
      <c r="KV1065" s="1"/>
    </row>
    <row r="1066" spans="1:30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c r="KI1066" s="1"/>
      <c r="KJ1066" s="1"/>
      <c r="KK1066" s="1"/>
      <c r="KL1066" s="1"/>
      <c r="KM1066" s="1"/>
      <c r="KN1066" s="1"/>
      <c r="KO1066" s="1"/>
      <c r="KP1066" s="1"/>
      <c r="KQ1066" s="1"/>
      <c r="KR1066" s="1"/>
      <c r="KS1066" s="1"/>
      <c r="KT1066" s="1"/>
      <c r="KU1066" s="1"/>
      <c r="KV1066" s="1"/>
    </row>
    <row r="1067" spans="1:30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c r="KI1067" s="1"/>
      <c r="KJ1067" s="1"/>
      <c r="KK1067" s="1"/>
      <c r="KL1067" s="1"/>
      <c r="KM1067" s="1"/>
      <c r="KN1067" s="1"/>
      <c r="KO1067" s="1"/>
      <c r="KP1067" s="1"/>
      <c r="KQ1067" s="1"/>
      <c r="KR1067" s="1"/>
      <c r="KS1067" s="1"/>
      <c r="KT1067" s="1"/>
      <c r="KU1067" s="1"/>
      <c r="KV1067" s="1"/>
    </row>
    <row r="1068" spans="1:30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c r="KI1068" s="1"/>
      <c r="KJ1068" s="1"/>
      <c r="KK1068" s="1"/>
      <c r="KL1068" s="1"/>
      <c r="KM1068" s="1"/>
      <c r="KN1068" s="1"/>
      <c r="KO1068" s="1"/>
      <c r="KP1068" s="1"/>
      <c r="KQ1068" s="1"/>
      <c r="KR1068" s="1"/>
      <c r="KS1068" s="1"/>
      <c r="KT1068" s="1"/>
      <c r="KU1068" s="1"/>
      <c r="KV1068" s="1"/>
    </row>
  </sheetData>
  <conditionalFormatting sqref="G6:G24">
    <cfRule type="containsText" dxfId="9" priority="1" operator="containsText" text="Overdue">
      <formula>NOT(ISERROR(SEARCH("Overdue",G6)))</formula>
    </cfRule>
    <cfRule type="containsText" dxfId="8" priority="7" operator="containsText" text="On Hold">
      <formula>NOT(ISERROR(SEARCH("On Hold",G6)))</formula>
    </cfRule>
    <cfRule type="containsText" dxfId="7" priority="8" operator="containsText" text="Complete">
      <formula>NOT(ISERROR(SEARCH("Complete",G6)))</formula>
    </cfRule>
    <cfRule type="containsText" dxfId="6" priority="9" operator="containsText" text="In Progress">
      <formula>NOT(ISERROR(SEARCH("In Progress",G6)))</formula>
    </cfRule>
    <cfRule type="containsText" dxfId="5" priority="10" operator="containsText" text="Not Started">
      <formula>NOT(ISERROR(SEARCH("Not Started",G6)))</formula>
    </cfRule>
  </conditionalFormatting>
  <conditionalFormatting sqref="AK6:AK11">
    <cfRule type="containsText" dxfId="4" priority="2" operator="containsText" text="Overdue">
      <formula>NOT(ISERROR(SEARCH("Overdue",AK6)))</formula>
    </cfRule>
    <cfRule type="containsText" dxfId="3" priority="3" operator="containsText" text="On Hold">
      <formula>NOT(ISERROR(SEARCH("On Hold",AK6)))</formula>
    </cfRule>
    <cfRule type="containsText" dxfId="2" priority="4" operator="containsText" text="Complete">
      <formula>NOT(ISERROR(SEARCH("Complete",AK6)))</formula>
    </cfRule>
    <cfRule type="containsText" dxfId="1" priority="5" operator="containsText" text="In Progress">
      <formula>NOT(ISERROR(SEARCH("In Progress",AK6)))</formula>
    </cfRule>
    <cfRule type="containsText" dxfId="0" priority="6" operator="containsText" text="Not Started">
      <formula>NOT(ISERROR(SEARCH("Not Started",AK6)))</formula>
    </cfRule>
  </conditionalFormatting>
  <dataValidations count="1">
    <dataValidation type="list" allowBlank="1" showInputMessage="1" showErrorMessage="1" sqref="G6:G24" xr:uid="{00000000-0002-0000-0100-000000000000}">
      <formula1>$AK$6:$AK$11</formula1>
    </dataValidation>
  </dataValidations>
  <pageMargins left="0.3" right="0.3" top="0.3" bottom="0.3" header="0" footer="0"/>
  <pageSetup scale="4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64" sqref="B64"/>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4 Week Project Calendar</vt:lpstr>
      <vt:lpstr>BLANK - 4 Week Project Calendar</vt:lpstr>
      <vt:lpstr>- Disclaimer -</vt:lpstr>
      <vt:lpstr>'4 Week Project Calendar'!Print_Area</vt:lpstr>
      <vt:lpstr>'BLANK - 4 Week Project Calendar'!Print_Area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Agustina Moschcovich</dc:creator>
  <cp:lastModifiedBy>Megan Herchold</cp:lastModifiedBy>
  <dcterms:created xsi:type="dcterms:W3CDTF">2015-02-24T20:54:23Z</dcterms:created>
  <dcterms:modified xsi:type="dcterms:W3CDTF">2025-09-16T20:48:22Z</dcterms:modified>
</cp:coreProperties>
</file>