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05"/>
  <workbookPr showInkAnnotation="0" autoCompressPictures="0"/>
  <mc:AlternateContent xmlns:mc="http://schemas.openxmlformats.org/markup-compatibility/2006">
    <mc:Choice Requires="x15">
      <x15ac:absPath xmlns:x15ac="http://schemas.microsoft.com/office/spreadsheetml/2010/11/ac" url="/Users/megan/Downloads/Updated Calendar Template - IC-Project-Deadline-Calendar-Template/"/>
    </mc:Choice>
  </mc:AlternateContent>
  <xr:revisionPtr revIDLastSave="0" documentId="13_ncr:1_{E5F11B02-1255-DD4B-94FB-5227273E20C4}" xr6:coauthVersionLast="47" xr6:coauthVersionMax="47" xr10:uidLastSave="{00000000-0000-0000-0000-000000000000}"/>
  <bookViews>
    <workbookView xWindow="0" yWindow="500" windowWidth="28800" windowHeight="16340" tabRatio="500" xr2:uid="{00000000-000D-0000-FFFF-FFFF00000000}"/>
  </bookViews>
  <sheets>
    <sheet name="Project Deadline Calendar" sheetId="1" r:id="rId1"/>
    <sheet name="-Disclaimer-" sheetId="2" r:id="rId2"/>
  </sheets>
  <definedNames>
    <definedName name="_xlnm.Print_Area" localSheetId="0">'Project Deadline Calendar'!$B$2:$AH$30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D8" i="1" l="1"/>
  <c r="Y8" i="1"/>
  <c r="AH10" i="1"/>
  <c r="AG10" i="1"/>
  <c r="AF10" i="1"/>
  <c r="AE10" i="1"/>
  <c r="AD10" i="1"/>
  <c r="AC10" i="1"/>
  <c r="AB10" i="1"/>
  <c r="AA10" i="1"/>
  <c r="Z10" i="1"/>
  <c r="Y10" i="1"/>
  <c r="AH9" i="1"/>
  <c r="AG9" i="1"/>
  <c r="AF9" i="1"/>
  <c r="AE9" i="1"/>
  <c r="AD9" i="1"/>
  <c r="AC9" i="1"/>
  <c r="AB9" i="1"/>
  <c r="AA9" i="1"/>
  <c r="Z9" i="1"/>
  <c r="Y9" i="1"/>
  <c r="X9" i="1"/>
  <c r="X10" i="1" l="1"/>
  <c r="W10" i="1"/>
  <c r="V10" i="1"/>
  <c r="U10" i="1"/>
  <c r="T10" i="1"/>
  <c r="S10" i="1"/>
  <c r="R10" i="1"/>
  <c r="Q10" i="1"/>
  <c r="P10" i="1"/>
  <c r="O10" i="1"/>
  <c r="W9" i="1"/>
  <c r="V9" i="1"/>
  <c r="U9" i="1"/>
  <c r="T9" i="1"/>
  <c r="S9" i="1"/>
  <c r="R9" i="1"/>
  <c r="Q9" i="1"/>
  <c r="O9" i="1"/>
  <c r="P9" i="1"/>
  <c r="T8" i="1"/>
  <c r="O8" i="1"/>
  <c r="J8" i="1"/>
  <c r="N10" i="1"/>
  <c r="M10" i="1"/>
  <c r="L10" i="1"/>
  <c r="K10" i="1"/>
  <c r="J10" i="1"/>
  <c r="N9" i="1"/>
  <c r="M9" i="1"/>
  <c r="L9" i="1"/>
  <c r="K9" i="1"/>
  <c r="J9" i="1"/>
  <c r="I9" i="1" l="1"/>
  <c r="I10" i="1"/>
  <c r="H9" i="1"/>
  <c r="H10" i="1"/>
  <c r="G9" i="1"/>
  <c r="F9" i="1"/>
  <c r="F10" i="1"/>
  <c r="E9" i="1"/>
  <c r="E8" i="1"/>
  <c r="G10" i="1"/>
  <c r="E10" i="1"/>
</calcChain>
</file>

<file path=xl/sharedStrings.xml><?xml version="1.0" encoding="utf-8"?>
<sst xmlns="http://schemas.openxmlformats.org/spreadsheetml/2006/main" count="35" uniqueCount="35">
  <si>
    <t>TASK NAME</t>
  </si>
  <si>
    <t>ASSIGNED TO</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</si>
  <si>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</si>
  <si>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</si>
  <si>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WEEK BEGINNING</t>
  </si>
  <si>
    <r>
      <t xml:space="preserve">Wk </t>
    </r>
    <r>
      <rPr>
        <sz val="16"/>
        <color theme="1"/>
        <rFont val="Century Gothic"/>
        <family val="1"/>
      </rPr>
      <t>1</t>
    </r>
  </si>
  <si>
    <r>
      <t xml:space="preserve">Wk </t>
    </r>
    <r>
      <rPr>
        <sz val="16"/>
        <color theme="1"/>
        <rFont val="Century Gothic"/>
        <family val="1"/>
      </rPr>
      <t>2</t>
    </r>
  </si>
  <si>
    <r>
      <t xml:space="preserve">Wk </t>
    </r>
    <r>
      <rPr>
        <sz val="16"/>
        <color theme="1"/>
        <rFont val="Century Gothic"/>
        <family val="1"/>
      </rPr>
      <t>3</t>
    </r>
  </si>
  <si>
    <r>
      <t xml:space="preserve">Wk </t>
    </r>
    <r>
      <rPr>
        <sz val="16"/>
        <color theme="1"/>
        <rFont val="Century Gothic"/>
        <family val="1"/>
      </rPr>
      <t>4</t>
    </r>
  </si>
  <si>
    <t>Task 3</t>
  </si>
  <si>
    <t>Task 4</t>
  </si>
  <si>
    <t>Task 5</t>
  </si>
  <si>
    <t>Task 6</t>
  </si>
  <si>
    <t>Task 7</t>
  </si>
  <si>
    <t>Task 8</t>
  </si>
  <si>
    <t>PROJECT DEADLINE CALENDAR TEMPLATE</t>
  </si>
  <si>
    <t>DEADLINE</t>
  </si>
  <si>
    <r>
      <t xml:space="preserve">Wk </t>
    </r>
    <r>
      <rPr>
        <sz val="16"/>
        <color theme="1"/>
        <rFont val="Century Gothic"/>
        <family val="1"/>
      </rPr>
      <t>5</t>
    </r>
  </si>
  <si>
    <r>
      <t xml:space="preserve">Wk </t>
    </r>
    <r>
      <rPr>
        <sz val="16"/>
        <color theme="1"/>
        <rFont val="Century Gothic"/>
        <family val="1"/>
      </rPr>
      <t>6</t>
    </r>
  </si>
  <si>
    <t>PROJECT NAME</t>
  </si>
  <si>
    <t>PROJECT MANAGER</t>
  </si>
  <si>
    <t>Task 1</t>
  </si>
  <si>
    <t>Task 2</t>
  </si>
  <si>
    <t>Task 9</t>
  </si>
  <si>
    <t>Task 10</t>
  </si>
  <si>
    <t>Task 11</t>
  </si>
  <si>
    <t>Task 12</t>
  </si>
  <si>
    <t>Task 13</t>
  </si>
  <si>
    <t>Task 14</t>
  </si>
  <si>
    <t>Task 15</t>
  </si>
  <si>
    <t>Task 16</t>
  </si>
  <si>
    <t>Task 17</t>
  </si>
  <si>
    <t>Task 18</t>
  </si>
  <si>
    <t>Task 19</t>
  </si>
  <si>
    <t>Task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</si>
</sst>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F800]dddd\,\ mmmm\ dd\,\ yyyy"/>
    <numFmt numFmtId="166" formatCode="mm/dd/yyyy"/>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entury Gothic"/>
      <family val="1"/>
    </font>
    <font>
      <sz val="8.5"/>
      <color theme="1"/>
      <name val="Century Gothic"/>
      <family val="1"/>
    </font>
    <font>
      <sz val="16"/>
      <color theme="1"/>
      <name val="Century Gothic"/>
      <family val="1"/>
    </font>
    <font>
      <b/>
      <u/>
      <sz val="22"/>
      <color theme="0"/>
      <name val="Century Gothic"/>
      <family val="1"/>
    </font>
  </fonts>
  <fills count="9">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medium">
        <color theme="0" tint="-0.249977111117893"/>
      </left>
      <right/>
      <top/>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medium">
        <color theme="0" tint="-0.249977111117893"/>
      </bottom>
      <diagonal/>
    </border>
    <border>
      <left/>
      <right style="thin">
        <color theme="0" tint="-0.14999847407452621"/>
      </right>
      <top style="thin">
        <color theme="0" tint="-0.14999847407452621"/>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6" borderId="1" xfId="0" applyFont="1" applyFill="1" applyBorder="1" applyAlignment="1">
      <alignment horizontal="left" vertical="center" wrapText="1" indent="1"/>
    </xf>
    <xf numFmtId="0" fontId="4" fillId="2" borderId="0" xfId="0" applyFont="1" applyFill="1" applyAlignment="1">
      <alignment horizontal="left" vertical="center"/>
    </xf>
    <xf numFmtId="0" fontId="6" fillId="2" borderId="0" xfId="0" applyFont="1" applyFill="1" applyAlignment="1">
      <alignment vertical="center"/>
    </xf>
    <xf numFmtId="0" fontId="4" fillId="2" borderId="0" xfId="0" applyFont="1" applyFill="1" applyAlignment="1">
      <alignment vertical="center" wrapText="1"/>
    </xf>
    <xf numFmtId="0" fontId="7" fillId="6" borderId="3" xfId="0" applyFont="1" applyFill="1" applyBorder="1" applyAlignment="1">
      <alignment horizontal="left" vertical="center" wrapText="1" indent="1"/>
    </xf>
    <xf numFmtId="0" fontId="11" fillId="2" borderId="0" xfId="0" applyFont="1" applyFill="1" applyAlignment="1">
      <alignment horizontal="left" vertical="center" indent="1"/>
    </xf>
    <xf numFmtId="165" fontId="4" fillId="8" borderId="4" xfId="0" applyNumberFormat="1" applyFont="1" applyFill="1" applyBorder="1" applyAlignment="1">
      <alignment horizontal="left" vertical="center" wrapText="1" indent="1"/>
    </xf>
    <xf numFmtId="0" fontId="4" fillId="2" borderId="5" xfId="0" applyFont="1" applyFill="1" applyBorder="1" applyAlignment="1">
      <alignment horizontal="center" vertical="center" wrapText="1"/>
    </xf>
    <xf numFmtId="0" fontId="7" fillId="3" borderId="6" xfId="0" applyFont="1" applyFill="1" applyBorder="1" applyAlignment="1">
      <alignment horizontal="center" vertical="center" wrapText="1"/>
    </xf>
    <xf numFmtId="166" fontId="4" fillId="4" borderId="6" xfId="0" applyNumberFormat="1" applyFont="1" applyFill="1" applyBorder="1" applyAlignment="1">
      <alignment horizontal="center" vertical="center" wrapText="1"/>
    </xf>
    <xf numFmtId="166" fontId="5" fillId="4" borderId="6" xfId="0" applyNumberFormat="1" applyFont="1" applyFill="1" applyBorder="1" applyAlignment="1">
      <alignment horizontal="center" vertical="center" wrapText="1" readingOrder="1"/>
    </xf>
    <xf numFmtId="0" fontId="4" fillId="5" borderId="1" xfId="0" applyFont="1" applyFill="1" applyBorder="1" applyAlignment="1">
      <alignment horizontal="center" vertical="center" wrapText="1"/>
    </xf>
    <xf numFmtId="165" fontId="10" fillId="8"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10" fillId="2" borderId="7" xfId="0" applyFont="1" applyFill="1" applyBorder="1" applyAlignment="1">
      <alignment horizontal="left" vertical="center"/>
    </xf>
    <xf numFmtId="165" fontId="4" fillId="5" borderId="8" xfId="0" applyNumberFormat="1" applyFont="1" applyFill="1" applyBorder="1" applyAlignment="1">
      <alignment horizontal="center" vertical="center" wrapText="1"/>
    </xf>
    <xf numFmtId="165" fontId="10" fillId="8" borderId="8" xfId="0"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5" borderId="6" xfId="0" applyFont="1" applyFill="1" applyBorder="1" applyAlignment="1">
      <alignment horizontal="center" vertical="center" wrapText="1"/>
    </xf>
    <xf numFmtId="165" fontId="10" fillId="8" borderId="6" xfId="0" applyNumberFormat="1"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2" borderId="7" xfId="0" applyFont="1" applyFill="1" applyBorder="1" applyAlignment="1">
      <alignment horizontal="left" vertical="center" wrapText="1"/>
    </xf>
    <xf numFmtId="0" fontId="4" fillId="2" borderId="7" xfId="0" applyFont="1" applyFill="1" applyBorder="1" applyAlignment="1">
      <alignment horizontal="left" vertical="center" wrapText="1" indent="1"/>
    </xf>
    <xf numFmtId="0" fontId="4" fillId="4" borderId="9" xfId="0" applyFont="1" applyFill="1" applyBorder="1" applyAlignment="1">
      <alignment horizontal="left" vertical="center" indent="1"/>
    </xf>
    <xf numFmtId="0" fontId="4" fillId="4" borderId="10" xfId="0" applyFont="1" applyFill="1" applyBorder="1" applyAlignment="1">
      <alignment horizontal="left" vertical="center"/>
    </xf>
    <xf numFmtId="0" fontId="4" fillId="5" borderId="5" xfId="0" applyFont="1" applyFill="1" applyBorder="1" applyAlignment="1">
      <alignment horizontal="center" vertical="center" wrapText="1"/>
    </xf>
    <xf numFmtId="165" fontId="10" fillId="8" borderId="5" xfId="0" applyNumberFormat="1" applyFont="1" applyFill="1" applyBorder="1" applyAlignment="1">
      <alignment horizontal="center" vertical="center" wrapText="1"/>
    </xf>
    <xf numFmtId="0" fontId="13"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xdr:from>
      <xdr:col>2</xdr:col>
      <xdr:colOff>0</xdr:colOff>
      <xdr:row>7</xdr:row>
      <xdr:rowOff>0</xdr:rowOff>
    </xdr:from>
    <xdr:to>
      <xdr:col>4</xdr:col>
      <xdr:colOff>12700</xdr:colOff>
      <xdr:row>8</xdr:row>
      <xdr:rowOff>292100</xdr:rowOff>
    </xdr:to>
    <xdr:sp macro="" textlink="">
      <xdr:nvSpPr>
        <xdr:cNvPr id="3" name="TextBox 2">
          <a:extLst>
            <a:ext uri="{FF2B5EF4-FFF2-40B4-BE49-F238E27FC236}">
              <a16:creationId xmlns:a16="http://schemas.microsoft.com/office/drawing/2014/main" id="{503F7BAA-1F1E-314D-B82F-D3CAAE811A0C}"/>
            </a:ext>
          </a:extLst>
        </xdr:cNvPr>
        <xdr:cNvSpPr txBox="1"/>
      </xdr:nvSpPr>
      <xdr:spPr>
        <a:xfrm>
          <a:off x="3365500" y="850900"/>
          <a:ext cx="280670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Century Gothic" panose="020B0502020202020204" pitchFamily="34" charset="0"/>
            </a:rPr>
            <a:t>&lt;–– Enter Week Start Date; chart days and</a:t>
          </a:r>
          <a:r>
            <a:rPr lang="en-US" sz="900" baseline="0">
              <a:latin typeface="Century Gothic" panose="020B0502020202020204" pitchFamily="34" charset="0"/>
            </a:rPr>
            <a:t> </a:t>
          </a:r>
        </a:p>
        <a:p>
          <a:r>
            <a:rPr lang="en-US" sz="900" baseline="0">
              <a:latin typeface="Century Gothic" panose="020B0502020202020204" pitchFamily="34" charset="0"/>
            </a:rPr>
            <a:t>       </a:t>
          </a:r>
          <a:r>
            <a:rPr lang="en-US" sz="900">
              <a:latin typeface="Century Gothic" panose="020B0502020202020204" pitchFamily="34" charset="0"/>
            </a:rPr>
            <a:t>dates will populate automatically, to right. </a:t>
          </a:r>
        </a:p>
      </xdr:txBody>
    </xdr:sp>
    <xdr:clientData/>
  </xdr:twoCellAnchor>
  <xdr:twoCellAnchor editAs="oneCell">
    <xdr:from>
      <xdr:col>0</xdr:col>
      <xdr:colOff>0</xdr:colOff>
      <xdr:row>0</xdr:row>
      <xdr:rowOff>0</xdr:rowOff>
    </xdr:from>
    <xdr:to>
      <xdr:col>15</xdr:col>
      <xdr:colOff>75623</xdr:colOff>
      <xdr:row>0</xdr:row>
      <xdr:rowOff>2483787</xdr:rowOff>
    </xdr:to>
    <xdr:pic>
      <xdr:nvPicPr>
        <xdr:cNvPr id="4" name="Picture 3">
          <a:hlinkClick xmlns:r="http://schemas.openxmlformats.org/officeDocument/2006/relationships" r:id="rId1"/>
          <a:extLst>
            <a:ext uri="{FF2B5EF4-FFF2-40B4-BE49-F238E27FC236}">
              <a16:creationId xmlns:a16="http://schemas.microsoft.com/office/drawing/2014/main" id="{092818F7-0E02-F97D-1721-AD6EE4B5B69E}"/>
            </a:ext>
          </a:extLst>
        </xdr:cNvPr>
        <xdr:cNvPicPr>
          <a:picLocks noChangeAspect="1"/>
        </xdr:cNvPicPr>
      </xdr:nvPicPr>
      <xdr:blipFill>
        <a:blip xmlns:r="http://schemas.openxmlformats.org/officeDocument/2006/relationships" r:embed="rId2"/>
        <a:stretch>
          <a:fillRect/>
        </a:stretch>
      </xdr:blipFill>
      <xdr:spPr>
        <a:xfrm>
          <a:off x="0" y="0"/>
          <a:ext cx="10051473" cy="24869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KT1075"/>
  <sheetViews>
    <sheetView showGridLines="0" tabSelected="1" zoomScaleNormal="100" workbookViewId="0">
      <pane ySplit="1" topLeftCell="A2" activePane="bottomLeft" state="frozen"/>
      <selection pane="bottomLeft" activeCell="B2" sqref="B2"/>
    </sheetView>
  </sheetViews>
  <sheetFormatPr baseColWidth="10" defaultColWidth="11" defaultRowHeight="13" x14ac:dyDescent="0.15"/>
  <cols>
    <col min="1" max="1" width="3.33203125" style="7" customWidth="1"/>
    <col min="2" max="2" width="26.5" style="7" customWidth="1"/>
    <col min="3" max="3" width="22.83203125" style="7" customWidth="1"/>
    <col min="4" max="4" width="13.83203125" style="7" customWidth="1"/>
    <col min="5" max="34" width="5.83203125" style="7" customWidth="1"/>
    <col min="35" max="35" width="3.33203125" style="7" customWidth="1"/>
    <col min="36" max="41" width="11" style="7"/>
    <col min="42" max="42" width="9" style="7" customWidth="1"/>
    <col min="43" max="16384" width="11" style="7"/>
  </cols>
  <sheetData>
    <row r="1" spans="1:282" ht="200" customHeight="1" x14ac:dyDescent="0.15"/>
    <row r="2" spans="1:282" ht="45" customHeight="1" x14ac:dyDescent="0.2">
      <c r="A2" s="1"/>
      <c r="B2" s="16" t="s">
        <v>15</v>
      </c>
      <c r="C2"/>
      <c r="D2"/>
      <c r="E2"/>
      <c r="F2"/>
      <c r="G2"/>
      <c r="H2"/>
      <c r="I2"/>
      <c r="J2"/>
      <c r="K2"/>
      <c r="L2"/>
      <c r="M2"/>
      <c r="N2"/>
      <c r="O2"/>
      <c r="P2"/>
      <c r="Q2"/>
      <c r="R2"/>
      <c r="S2"/>
      <c r="T2"/>
      <c r="U2"/>
      <c r="V2"/>
      <c r="W2"/>
      <c r="X2"/>
      <c r="Y2"/>
      <c r="Z2"/>
      <c r="AA2"/>
      <c r="AB2"/>
      <c r="AC2"/>
      <c r="AD2"/>
      <c r="AE2"/>
      <c r="AF2"/>
      <c r="AG2"/>
      <c r="AH2"/>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row>
    <row r="3" spans="1:282" s="9" customFormat="1" ht="25" customHeight="1" x14ac:dyDescent="0.2">
      <c r="A3" s="8"/>
      <c r="B3" s="17" t="s">
        <v>19</v>
      </c>
      <c r="C3" s="10"/>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82" s="9" customFormat="1" ht="25" customHeight="1" thickBot="1" x14ac:dyDescent="0.25">
      <c r="A4" s="8"/>
      <c r="B4" s="38"/>
      <c r="C4" s="39"/>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82" s="9" customFormat="1" ht="25" customHeight="1" x14ac:dyDescent="0.2">
      <c r="A5" s="8"/>
      <c r="B5" s="17" t="s">
        <v>20</v>
      </c>
      <c r="C5" s="10"/>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row>
    <row r="6" spans="1:282" s="9" customFormat="1" ht="25" customHeight="1" thickBot="1" x14ac:dyDescent="0.25">
      <c r="A6" s="8"/>
      <c r="B6" s="38"/>
      <c r="C6" s="39"/>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row>
    <row r="7" spans="1:282" s="9" customFormat="1" ht="22" customHeight="1" x14ac:dyDescent="0.2">
      <c r="A7" s="8"/>
      <c r="B7" s="17" t="s">
        <v>4</v>
      </c>
      <c r="C7" s="10"/>
      <c r="D7" s="10"/>
      <c r="E7" s="28" t="s">
        <v>5</v>
      </c>
      <c r="F7" s="15"/>
      <c r="G7" s="15"/>
      <c r="H7" s="15"/>
      <c r="I7" s="15"/>
      <c r="J7" s="28" t="s">
        <v>6</v>
      </c>
      <c r="K7" s="15"/>
      <c r="L7" s="15"/>
      <c r="M7" s="15"/>
      <c r="N7" s="15"/>
      <c r="O7" s="28" t="s">
        <v>7</v>
      </c>
      <c r="P7" s="15"/>
      <c r="Q7" s="15"/>
      <c r="R7" s="15"/>
      <c r="S7" s="15"/>
      <c r="T7" s="28" t="s">
        <v>8</v>
      </c>
      <c r="U7" s="15"/>
      <c r="V7" s="15"/>
      <c r="W7" s="15"/>
      <c r="X7" s="15"/>
      <c r="Y7" s="28" t="s">
        <v>17</v>
      </c>
      <c r="Z7" s="15"/>
      <c r="AA7" s="15"/>
      <c r="AB7" s="15"/>
      <c r="AC7" s="15"/>
      <c r="AD7" s="28" t="s">
        <v>18</v>
      </c>
      <c r="AE7" s="15"/>
      <c r="AF7" s="15"/>
      <c r="AG7" s="15"/>
      <c r="AH7" s="15"/>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row>
    <row r="8" spans="1:282" s="9" customFormat="1" ht="22" customHeight="1" x14ac:dyDescent="0.2">
      <c r="A8" s="8"/>
      <c r="B8" s="20">
        <v>49436</v>
      </c>
      <c r="C8" s="10"/>
      <c r="D8" s="10"/>
      <c r="E8" s="28" t="str">
        <f>TEXT(B8,"mmmm")</f>
        <v>May</v>
      </c>
      <c r="F8" s="15"/>
      <c r="G8" s="15"/>
      <c r="H8" s="15"/>
      <c r="I8" s="15"/>
      <c r="J8" s="28" t="str">
        <f>TEXT(B8+7,"mmmm")</f>
        <v>May</v>
      </c>
      <c r="K8" s="15"/>
      <c r="L8" s="15"/>
      <c r="M8" s="15"/>
      <c r="N8" s="15"/>
      <c r="O8" s="28" t="str">
        <f>TEXT(B8+14,"mmmm")</f>
        <v>May</v>
      </c>
      <c r="P8" s="15"/>
      <c r="Q8" s="15"/>
      <c r="R8" s="15"/>
      <c r="S8" s="15"/>
      <c r="T8" s="28" t="str">
        <f>TEXT(B8+21,"mmmm")</f>
        <v>May</v>
      </c>
      <c r="U8" s="15"/>
      <c r="V8" s="15"/>
      <c r="W8" s="15"/>
      <c r="X8" s="15"/>
      <c r="Y8" s="28" t="str">
        <f>TEXT(B8+28,"mmmm")</f>
        <v>June</v>
      </c>
      <c r="Z8" s="15"/>
      <c r="AA8" s="15"/>
      <c r="AB8" s="15"/>
      <c r="AC8" s="15"/>
      <c r="AD8" s="28" t="str">
        <f>TEXT(B8+35,"mmmm")</f>
        <v>June</v>
      </c>
      <c r="AE8" s="15"/>
      <c r="AF8" s="15"/>
      <c r="AG8" s="15"/>
      <c r="AH8" s="15"/>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row>
    <row r="9" spans="1:282" s="9" customFormat="1" ht="25" customHeight="1" x14ac:dyDescent="0.2">
      <c r="A9" s="8"/>
      <c r="C9" s="19"/>
      <c r="D9" s="10"/>
      <c r="E9" s="29" t="str">
        <f>TEXT(B8,"ddd")</f>
        <v>Mon</v>
      </c>
      <c r="F9" s="25" t="str">
        <f>TEXT(B8+1,"ddd")</f>
        <v>Tue</v>
      </c>
      <c r="G9" s="25" t="str">
        <f>TEXT(B8+2,"ddd")</f>
        <v>Wed</v>
      </c>
      <c r="H9" s="25" t="str">
        <f>TEXT(B8+3,"ddd")</f>
        <v>Thu</v>
      </c>
      <c r="I9" s="32" t="str">
        <f>TEXT(B8+4,"ddd")</f>
        <v>Fri</v>
      </c>
      <c r="J9" s="35" t="str">
        <f>TEXT(B8+7,"ddd")</f>
        <v>Mon</v>
      </c>
      <c r="K9" s="25" t="str">
        <f>TEXT(B8+8,"ddd")</f>
        <v>Tue</v>
      </c>
      <c r="L9" s="25" t="str">
        <f>TEXT(B8+9,"ddd")</f>
        <v>Wed</v>
      </c>
      <c r="M9" s="25" t="str">
        <f>TEXT(B8+10,"ddd")</f>
        <v>Thu</v>
      </c>
      <c r="N9" s="32" t="str">
        <f>TEXT(B8+11,"ddd")</f>
        <v>Fri</v>
      </c>
      <c r="O9" s="29" t="str">
        <f>TEXT(B8+14,"ddd")</f>
        <v>Mon</v>
      </c>
      <c r="P9" s="25" t="str">
        <f>TEXT(B8+15,"ddd")</f>
        <v>Tue</v>
      </c>
      <c r="Q9" s="25" t="str">
        <f>TEXT(B8+16,"ddd")</f>
        <v>Wed</v>
      </c>
      <c r="R9" s="25" t="str">
        <f>TEXT(B8+17,"ddd")</f>
        <v>Thu</v>
      </c>
      <c r="S9" s="32" t="str">
        <f>TEXT(B8+18,"ddd")</f>
        <v>Fri</v>
      </c>
      <c r="T9" s="35" t="str">
        <f>TEXT(B8+21,"ddd")</f>
        <v>Mon</v>
      </c>
      <c r="U9" s="25" t="str">
        <f>TEXT(B8+22,"ddd")</f>
        <v>Tue</v>
      </c>
      <c r="V9" s="25" t="str">
        <f>TEXT(B8+23,"ddd")</f>
        <v>Wed</v>
      </c>
      <c r="W9" s="25" t="str">
        <f>TEXT(B8+24,"ddd")</f>
        <v>Thu</v>
      </c>
      <c r="X9" s="32" t="str">
        <f>TEXT(B8+25,"ddd")</f>
        <v>Fri</v>
      </c>
      <c r="Y9" s="29" t="str">
        <f>TEXT(B8+28,"ddd")</f>
        <v>Mon</v>
      </c>
      <c r="Z9" s="25" t="str">
        <f>TEXT(B8+29,"ddd")</f>
        <v>Tue</v>
      </c>
      <c r="AA9" s="25" t="str">
        <f>TEXT(B8+30,"ddd")</f>
        <v>Wed</v>
      </c>
      <c r="AB9" s="25" t="str">
        <f>TEXT(B8+31,"ddd")</f>
        <v>Thu</v>
      </c>
      <c r="AC9" s="32" t="str">
        <f>TEXT(B8+32,"ddd")</f>
        <v>Fri</v>
      </c>
      <c r="AD9" s="35" t="str">
        <f>TEXT(B8+35,"ddd")</f>
        <v>Mon</v>
      </c>
      <c r="AE9" s="25" t="str">
        <f>TEXT(B8+36,"ddd")</f>
        <v>Tue</v>
      </c>
      <c r="AF9" s="25" t="str">
        <f>TEXT(B8+37,"ddd")</f>
        <v>Wed</v>
      </c>
      <c r="AG9" s="25" t="str">
        <f>TEXT(B8+38,"ddd")</f>
        <v>Thu</v>
      </c>
      <c r="AH9" s="40" t="str">
        <f>TEXT(B8+39,"ddd")</f>
        <v>Fri</v>
      </c>
      <c r="AI9" s="36"/>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row>
    <row r="10" spans="1:282" s="11" customFormat="1" ht="35" customHeight="1" x14ac:dyDescent="0.2">
      <c r="A10" s="10"/>
      <c r="B10" s="18" t="s">
        <v>0</v>
      </c>
      <c r="C10" s="14" t="s">
        <v>1</v>
      </c>
      <c r="D10" s="22" t="s">
        <v>16</v>
      </c>
      <c r="E10" s="30" t="str">
        <f>TEXT(B8,"dd")</f>
        <v>07</v>
      </c>
      <c r="F10" s="26" t="str">
        <f>TEXT(B8+1,"dd")</f>
        <v>08</v>
      </c>
      <c r="G10" s="26" t="str">
        <f>TEXT(B8+2,"dd")</f>
        <v>09</v>
      </c>
      <c r="H10" s="26" t="str">
        <f>TEXT(B8+3,"dd")</f>
        <v>10</v>
      </c>
      <c r="I10" s="33" t="str">
        <f>TEXT(B8+4,"dd")</f>
        <v>11</v>
      </c>
      <c r="J10" s="30" t="str">
        <f>TEXT(B8+7,"dd")</f>
        <v>14</v>
      </c>
      <c r="K10" s="26" t="str">
        <f>TEXT(B8+8,"dd")</f>
        <v>15</v>
      </c>
      <c r="L10" s="26" t="str">
        <f>TEXT(B8+9,"dd")</f>
        <v>16</v>
      </c>
      <c r="M10" s="26" t="str">
        <f>TEXT(B8+10,"dd")</f>
        <v>17</v>
      </c>
      <c r="N10" s="33" t="str">
        <f>TEXT(B8+11,"dd")</f>
        <v>18</v>
      </c>
      <c r="O10" s="30" t="str">
        <f>TEXT(B8+14,"dd")</f>
        <v>21</v>
      </c>
      <c r="P10" s="26" t="str">
        <f>TEXT(B8+15,"dd")</f>
        <v>22</v>
      </c>
      <c r="Q10" s="26" t="str">
        <f>TEXT(B8+16,"dd")</f>
        <v>23</v>
      </c>
      <c r="R10" s="26" t="str">
        <f>TEXT(B8+17,"dd")</f>
        <v>24</v>
      </c>
      <c r="S10" s="33" t="str">
        <f>TEXT(B8+18,"dd")</f>
        <v>25</v>
      </c>
      <c r="T10" s="30" t="str">
        <f>TEXT(B8+21,"dd")</f>
        <v>28</v>
      </c>
      <c r="U10" s="26" t="str">
        <f>TEXT(B8+22,"dd")</f>
        <v>29</v>
      </c>
      <c r="V10" s="26" t="str">
        <f>TEXT(B8+23,"dd")</f>
        <v>30</v>
      </c>
      <c r="W10" s="26" t="str">
        <f>TEXT(B8+24,"dd")</f>
        <v>31</v>
      </c>
      <c r="X10" s="33" t="str">
        <f>TEXT(B8+25,"dd")</f>
        <v>01</v>
      </c>
      <c r="Y10" s="30" t="str">
        <f>TEXT(B8+28,"dd")</f>
        <v>04</v>
      </c>
      <c r="Z10" s="26" t="str">
        <f>TEXT(B8+29,"dd")</f>
        <v>05</v>
      </c>
      <c r="AA10" s="26" t="str">
        <f>TEXT(B8+30,"dd")</f>
        <v>06</v>
      </c>
      <c r="AB10" s="26" t="str">
        <f>TEXT(B8+31,"dd")</f>
        <v>07</v>
      </c>
      <c r="AC10" s="33" t="str">
        <f>TEXT(B8+32,"dd")</f>
        <v>08</v>
      </c>
      <c r="AD10" s="30" t="str">
        <f>TEXT(B8+35,"dd")</f>
        <v>11</v>
      </c>
      <c r="AE10" s="26" t="str">
        <f>TEXT(B8+36,"dd")</f>
        <v>12</v>
      </c>
      <c r="AF10" s="26" t="str">
        <f>TEXT(B8+37,"dd")</f>
        <v>13</v>
      </c>
      <c r="AG10" s="26" t="str">
        <f>TEXT(B8+38,"dd")</f>
        <v>14</v>
      </c>
      <c r="AH10" s="41" t="str">
        <f>TEXT(B8+39,"dd")</f>
        <v>15</v>
      </c>
      <c r="AI10" s="37"/>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row>
    <row r="11" spans="1:282" s="9" customFormat="1" ht="35" customHeight="1" x14ac:dyDescent="0.2">
      <c r="A11" s="8"/>
      <c r="B11" s="3" t="s">
        <v>21</v>
      </c>
      <c r="C11" s="2"/>
      <c r="D11" s="23"/>
      <c r="E11" s="31"/>
      <c r="F11" s="27"/>
      <c r="G11" s="27"/>
      <c r="H11" s="27"/>
      <c r="I11" s="34"/>
      <c r="J11" s="31"/>
      <c r="K11" s="27"/>
      <c r="L11" s="27"/>
      <c r="M11" s="27"/>
      <c r="N11" s="34"/>
      <c r="O11" s="31"/>
      <c r="P11" s="27"/>
      <c r="Q11" s="27"/>
      <c r="R11" s="27"/>
      <c r="S11" s="34"/>
      <c r="T11" s="31"/>
      <c r="U11" s="27"/>
      <c r="V11" s="27"/>
      <c r="W11" s="27"/>
      <c r="X11" s="34"/>
      <c r="Y11" s="31"/>
      <c r="Z11" s="27"/>
      <c r="AA11" s="27"/>
      <c r="AB11" s="27"/>
      <c r="AC11" s="34"/>
      <c r="AD11" s="31"/>
      <c r="AE11" s="27"/>
      <c r="AF11" s="27"/>
      <c r="AG11" s="27"/>
      <c r="AH11" s="21"/>
      <c r="AI11" s="36"/>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row>
    <row r="12" spans="1:282" s="9" customFormat="1" ht="35" customHeight="1" x14ac:dyDescent="0.2">
      <c r="A12" s="8"/>
      <c r="B12" s="3" t="s">
        <v>22</v>
      </c>
      <c r="C12" s="4"/>
      <c r="D12" s="24"/>
      <c r="E12" s="31"/>
      <c r="F12" s="27"/>
      <c r="G12" s="27"/>
      <c r="H12" s="27"/>
      <c r="I12" s="34"/>
      <c r="J12" s="31"/>
      <c r="K12" s="27"/>
      <c r="L12" s="27"/>
      <c r="M12" s="27"/>
      <c r="N12" s="34"/>
      <c r="O12" s="31"/>
      <c r="P12" s="27"/>
      <c r="Q12" s="27"/>
      <c r="R12" s="27"/>
      <c r="S12" s="34"/>
      <c r="T12" s="31"/>
      <c r="U12" s="27"/>
      <c r="V12" s="27"/>
      <c r="W12" s="27"/>
      <c r="X12" s="34"/>
      <c r="Y12" s="31"/>
      <c r="Z12" s="27"/>
      <c r="AA12" s="27"/>
      <c r="AB12" s="27"/>
      <c r="AC12" s="34"/>
      <c r="AD12" s="31"/>
      <c r="AE12" s="27"/>
      <c r="AF12" s="27"/>
      <c r="AG12" s="27"/>
      <c r="AH12" s="21"/>
      <c r="AI12" s="36"/>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row>
    <row r="13" spans="1:282" s="9" customFormat="1" ht="35" customHeight="1" x14ac:dyDescent="0.2">
      <c r="A13" s="8"/>
      <c r="B13" s="3" t="s">
        <v>9</v>
      </c>
      <c r="C13" s="4"/>
      <c r="D13" s="24"/>
      <c r="E13" s="31"/>
      <c r="F13" s="27"/>
      <c r="G13" s="27"/>
      <c r="H13" s="27"/>
      <c r="I13" s="34"/>
      <c r="J13" s="31"/>
      <c r="K13" s="27"/>
      <c r="L13" s="27"/>
      <c r="M13" s="27"/>
      <c r="N13" s="34"/>
      <c r="O13" s="31"/>
      <c r="P13" s="27"/>
      <c r="Q13" s="27"/>
      <c r="R13" s="27"/>
      <c r="S13" s="34"/>
      <c r="T13" s="31"/>
      <c r="U13" s="27"/>
      <c r="V13" s="27"/>
      <c r="W13" s="27"/>
      <c r="X13" s="34"/>
      <c r="Y13" s="31"/>
      <c r="Z13" s="27"/>
      <c r="AA13" s="27"/>
      <c r="AB13" s="27"/>
      <c r="AC13" s="34"/>
      <c r="AD13" s="31"/>
      <c r="AE13" s="27"/>
      <c r="AF13" s="27"/>
      <c r="AG13" s="27"/>
      <c r="AH13" s="21"/>
      <c r="AI13" s="36"/>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row>
    <row r="14" spans="1:282" s="9" customFormat="1" ht="35" customHeight="1" x14ac:dyDescent="0.2">
      <c r="A14" s="8"/>
      <c r="B14" s="3" t="s">
        <v>10</v>
      </c>
      <c r="C14" s="12"/>
      <c r="D14" s="24"/>
      <c r="E14" s="31"/>
      <c r="F14" s="27"/>
      <c r="G14" s="27"/>
      <c r="H14" s="27"/>
      <c r="I14" s="34"/>
      <c r="J14" s="31"/>
      <c r="K14" s="27"/>
      <c r="L14" s="27"/>
      <c r="M14" s="27"/>
      <c r="N14" s="34"/>
      <c r="O14" s="31"/>
      <c r="P14" s="27"/>
      <c r="Q14" s="27"/>
      <c r="R14" s="27"/>
      <c r="S14" s="34"/>
      <c r="T14" s="31"/>
      <c r="U14" s="27"/>
      <c r="V14" s="27"/>
      <c r="W14" s="27"/>
      <c r="X14" s="34"/>
      <c r="Y14" s="31"/>
      <c r="Z14" s="27"/>
      <c r="AA14" s="27"/>
      <c r="AB14" s="27"/>
      <c r="AC14" s="34"/>
      <c r="AD14" s="31"/>
      <c r="AE14" s="27"/>
      <c r="AF14" s="27"/>
      <c r="AG14" s="27"/>
      <c r="AH14" s="21"/>
      <c r="AI14" s="36"/>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row>
    <row r="15" spans="1:282" s="9" customFormat="1" ht="35" customHeight="1" x14ac:dyDescent="0.2">
      <c r="A15" s="8"/>
      <c r="B15" s="3" t="s">
        <v>11</v>
      </c>
      <c r="C15" s="4"/>
      <c r="D15" s="24"/>
      <c r="E15" s="31"/>
      <c r="F15" s="27"/>
      <c r="G15" s="27"/>
      <c r="H15" s="27"/>
      <c r="I15" s="34"/>
      <c r="J15" s="31"/>
      <c r="K15" s="27"/>
      <c r="L15" s="27"/>
      <c r="M15" s="27"/>
      <c r="N15" s="34"/>
      <c r="O15" s="31"/>
      <c r="P15" s="27"/>
      <c r="Q15" s="27"/>
      <c r="R15" s="27"/>
      <c r="S15" s="34"/>
      <c r="T15" s="31"/>
      <c r="U15" s="27"/>
      <c r="V15" s="27"/>
      <c r="W15" s="27"/>
      <c r="X15" s="34"/>
      <c r="Y15" s="31"/>
      <c r="Z15" s="27"/>
      <c r="AA15" s="27"/>
      <c r="AB15" s="27"/>
      <c r="AC15" s="34"/>
      <c r="AD15" s="31"/>
      <c r="AE15" s="27"/>
      <c r="AF15" s="27"/>
      <c r="AG15" s="27"/>
      <c r="AH15" s="21"/>
      <c r="AI15" s="36"/>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row>
    <row r="16" spans="1:282" s="9" customFormat="1" ht="35" customHeight="1" x14ac:dyDescent="0.2">
      <c r="A16" s="8"/>
      <c r="B16" s="3" t="s">
        <v>12</v>
      </c>
      <c r="C16" s="4"/>
      <c r="D16" s="24"/>
      <c r="E16" s="31"/>
      <c r="F16" s="27"/>
      <c r="G16" s="27"/>
      <c r="H16" s="27"/>
      <c r="I16" s="34"/>
      <c r="J16" s="31"/>
      <c r="K16" s="27"/>
      <c r="L16" s="27"/>
      <c r="M16" s="27"/>
      <c r="N16" s="34"/>
      <c r="O16" s="31"/>
      <c r="P16" s="27"/>
      <c r="Q16" s="27"/>
      <c r="R16" s="27"/>
      <c r="S16" s="34"/>
      <c r="T16" s="31"/>
      <c r="U16" s="27"/>
      <c r="V16" s="27"/>
      <c r="W16" s="27"/>
      <c r="X16" s="34"/>
      <c r="Y16" s="31"/>
      <c r="Z16" s="27"/>
      <c r="AA16" s="27"/>
      <c r="AB16" s="27"/>
      <c r="AC16" s="34"/>
      <c r="AD16" s="31"/>
      <c r="AE16" s="27"/>
      <c r="AF16" s="27"/>
      <c r="AG16" s="27"/>
      <c r="AH16" s="21"/>
      <c r="AI16" s="36"/>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row>
    <row r="17" spans="1:282" s="9" customFormat="1" ht="35" customHeight="1" x14ac:dyDescent="0.2">
      <c r="A17" s="8"/>
      <c r="B17" s="3" t="s">
        <v>13</v>
      </c>
      <c r="C17" s="13"/>
      <c r="D17" s="23"/>
      <c r="E17" s="31"/>
      <c r="F17" s="27"/>
      <c r="G17" s="27"/>
      <c r="H17" s="27"/>
      <c r="I17" s="34"/>
      <c r="J17" s="31"/>
      <c r="K17" s="27"/>
      <c r="L17" s="27"/>
      <c r="M17" s="27"/>
      <c r="N17" s="34"/>
      <c r="O17" s="31"/>
      <c r="P17" s="27"/>
      <c r="Q17" s="27"/>
      <c r="R17" s="27"/>
      <c r="S17" s="34"/>
      <c r="T17" s="31"/>
      <c r="U17" s="27"/>
      <c r="V17" s="27"/>
      <c r="W17" s="27"/>
      <c r="X17" s="34"/>
      <c r="Y17" s="31"/>
      <c r="Z17" s="27"/>
      <c r="AA17" s="27"/>
      <c r="AB17" s="27"/>
      <c r="AC17" s="34"/>
      <c r="AD17" s="31"/>
      <c r="AE17" s="27"/>
      <c r="AF17" s="27"/>
      <c r="AG17" s="27"/>
      <c r="AH17" s="21"/>
      <c r="AI17" s="36"/>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row>
    <row r="18" spans="1:282" s="9" customFormat="1" ht="35" customHeight="1" x14ac:dyDescent="0.2">
      <c r="A18" s="8"/>
      <c r="B18" s="3" t="s">
        <v>14</v>
      </c>
      <c r="C18" s="13"/>
      <c r="D18" s="23"/>
      <c r="E18" s="31"/>
      <c r="F18" s="27"/>
      <c r="G18" s="27"/>
      <c r="H18" s="27"/>
      <c r="I18" s="34"/>
      <c r="J18" s="31"/>
      <c r="K18" s="27"/>
      <c r="L18" s="27"/>
      <c r="M18" s="27"/>
      <c r="N18" s="34"/>
      <c r="O18" s="31"/>
      <c r="P18" s="27"/>
      <c r="Q18" s="27"/>
      <c r="R18" s="27"/>
      <c r="S18" s="34"/>
      <c r="T18" s="31"/>
      <c r="U18" s="27"/>
      <c r="V18" s="27"/>
      <c r="W18" s="27"/>
      <c r="X18" s="34"/>
      <c r="Y18" s="31"/>
      <c r="Z18" s="27"/>
      <c r="AA18" s="27"/>
      <c r="AB18" s="27"/>
      <c r="AC18" s="34"/>
      <c r="AD18" s="31"/>
      <c r="AE18" s="27"/>
      <c r="AF18" s="27"/>
      <c r="AG18" s="27"/>
      <c r="AH18" s="21"/>
      <c r="AI18" s="36"/>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row>
    <row r="19" spans="1:282" s="9" customFormat="1" ht="35" customHeight="1" x14ac:dyDescent="0.2">
      <c r="A19" s="8"/>
      <c r="B19" s="3" t="s">
        <v>23</v>
      </c>
      <c r="C19" s="13"/>
      <c r="D19" s="23"/>
      <c r="E19" s="31"/>
      <c r="F19" s="27"/>
      <c r="G19" s="27"/>
      <c r="H19" s="27"/>
      <c r="I19" s="34"/>
      <c r="J19" s="31"/>
      <c r="K19" s="27"/>
      <c r="L19" s="27"/>
      <c r="M19" s="27"/>
      <c r="N19" s="34"/>
      <c r="O19" s="31"/>
      <c r="P19" s="27"/>
      <c r="Q19" s="27"/>
      <c r="R19" s="27"/>
      <c r="S19" s="34"/>
      <c r="T19" s="31"/>
      <c r="U19" s="27"/>
      <c r="V19" s="27"/>
      <c r="W19" s="27"/>
      <c r="X19" s="34"/>
      <c r="Y19" s="31"/>
      <c r="Z19" s="27"/>
      <c r="AA19" s="27"/>
      <c r="AB19" s="27"/>
      <c r="AC19" s="34"/>
      <c r="AD19" s="31"/>
      <c r="AE19" s="27"/>
      <c r="AF19" s="27"/>
      <c r="AG19" s="27"/>
      <c r="AH19" s="21"/>
      <c r="AI19" s="36"/>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row>
    <row r="20" spans="1:282" s="9" customFormat="1" ht="35" customHeight="1" x14ac:dyDescent="0.2">
      <c r="A20" s="8"/>
      <c r="B20" s="3" t="s">
        <v>24</v>
      </c>
      <c r="C20" s="13"/>
      <c r="D20" s="23"/>
      <c r="E20" s="31"/>
      <c r="F20" s="27"/>
      <c r="G20" s="27"/>
      <c r="H20" s="27"/>
      <c r="I20" s="34"/>
      <c r="J20" s="31"/>
      <c r="K20" s="27"/>
      <c r="L20" s="27"/>
      <c r="M20" s="27"/>
      <c r="N20" s="34"/>
      <c r="O20" s="31"/>
      <c r="P20" s="27"/>
      <c r="Q20" s="27"/>
      <c r="R20" s="27"/>
      <c r="S20" s="34"/>
      <c r="T20" s="31"/>
      <c r="U20" s="27"/>
      <c r="V20" s="27"/>
      <c r="W20" s="27"/>
      <c r="X20" s="34"/>
      <c r="Y20" s="31"/>
      <c r="Z20" s="27"/>
      <c r="AA20" s="27"/>
      <c r="AB20" s="27"/>
      <c r="AC20" s="34"/>
      <c r="AD20" s="31"/>
      <c r="AE20" s="27"/>
      <c r="AF20" s="27"/>
      <c r="AG20" s="27"/>
      <c r="AH20" s="21"/>
      <c r="AI20" s="36"/>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row>
    <row r="21" spans="1:282" s="9" customFormat="1" ht="35" customHeight="1" x14ac:dyDescent="0.2">
      <c r="A21" s="8"/>
      <c r="B21" s="3" t="s">
        <v>25</v>
      </c>
      <c r="C21" s="13"/>
      <c r="D21" s="23"/>
      <c r="E21" s="31"/>
      <c r="F21" s="27"/>
      <c r="G21" s="27"/>
      <c r="H21" s="27"/>
      <c r="I21" s="34"/>
      <c r="J21" s="31"/>
      <c r="K21" s="27"/>
      <c r="L21" s="27"/>
      <c r="M21" s="27"/>
      <c r="N21" s="34"/>
      <c r="O21" s="31"/>
      <c r="P21" s="27"/>
      <c r="Q21" s="27"/>
      <c r="R21" s="27"/>
      <c r="S21" s="34"/>
      <c r="T21" s="31"/>
      <c r="U21" s="27"/>
      <c r="V21" s="27"/>
      <c r="W21" s="27"/>
      <c r="X21" s="34"/>
      <c r="Y21" s="31"/>
      <c r="Z21" s="27"/>
      <c r="AA21" s="27"/>
      <c r="AB21" s="27"/>
      <c r="AC21" s="34"/>
      <c r="AD21" s="31"/>
      <c r="AE21" s="27"/>
      <c r="AF21" s="27"/>
      <c r="AG21" s="27"/>
      <c r="AH21" s="21"/>
      <c r="AI21" s="36"/>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row>
    <row r="22" spans="1:282" s="9" customFormat="1" ht="35" customHeight="1" x14ac:dyDescent="0.2">
      <c r="A22" s="8"/>
      <c r="B22" s="3" t="s">
        <v>26</v>
      </c>
      <c r="C22" s="13"/>
      <c r="D22" s="23"/>
      <c r="E22" s="31"/>
      <c r="F22" s="27"/>
      <c r="G22" s="27"/>
      <c r="H22" s="27"/>
      <c r="I22" s="34"/>
      <c r="J22" s="31"/>
      <c r="K22" s="27"/>
      <c r="L22" s="27"/>
      <c r="M22" s="27"/>
      <c r="N22" s="34"/>
      <c r="O22" s="31"/>
      <c r="P22" s="27"/>
      <c r="Q22" s="27"/>
      <c r="R22" s="27"/>
      <c r="S22" s="34"/>
      <c r="T22" s="31"/>
      <c r="U22" s="27"/>
      <c r="V22" s="27"/>
      <c r="W22" s="27"/>
      <c r="X22" s="34"/>
      <c r="Y22" s="31"/>
      <c r="Z22" s="27"/>
      <c r="AA22" s="27"/>
      <c r="AB22" s="27"/>
      <c r="AC22" s="34"/>
      <c r="AD22" s="31"/>
      <c r="AE22" s="27"/>
      <c r="AF22" s="27"/>
      <c r="AG22" s="27"/>
      <c r="AH22" s="21"/>
      <c r="AI22" s="36"/>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row>
    <row r="23" spans="1:282" s="9" customFormat="1" ht="35" customHeight="1" x14ac:dyDescent="0.2">
      <c r="A23" s="8"/>
      <c r="B23" s="3" t="s">
        <v>27</v>
      </c>
      <c r="C23" s="13"/>
      <c r="D23" s="23"/>
      <c r="E23" s="31"/>
      <c r="F23" s="27"/>
      <c r="G23" s="27"/>
      <c r="H23" s="27"/>
      <c r="I23" s="34"/>
      <c r="J23" s="31"/>
      <c r="K23" s="27"/>
      <c r="L23" s="27"/>
      <c r="M23" s="27"/>
      <c r="N23" s="34"/>
      <c r="O23" s="31"/>
      <c r="P23" s="27"/>
      <c r="Q23" s="27"/>
      <c r="R23" s="27"/>
      <c r="S23" s="34"/>
      <c r="T23" s="31"/>
      <c r="U23" s="27"/>
      <c r="V23" s="27"/>
      <c r="W23" s="27"/>
      <c r="X23" s="34"/>
      <c r="Y23" s="31"/>
      <c r="Z23" s="27"/>
      <c r="AA23" s="27"/>
      <c r="AB23" s="27"/>
      <c r="AC23" s="34"/>
      <c r="AD23" s="31"/>
      <c r="AE23" s="27"/>
      <c r="AF23" s="27"/>
      <c r="AG23" s="27"/>
      <c r="AH23" s="21"/>
      <c r="AI23" s="36"/>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row>
    <row r="24" spans="1:282" s="9" customFormat="1" ht="35" customHeight="1" x14ac:dyDescent="0.2">
      <c r="A24" s="8"/>
      <c r="B24" s="3" t="s">
        <v>28</v>
      </c>
      <c r="C24" s="13"/>
      <c r="D24" s="23"/>
      <c r="E24" s="31"/>
      <c r="F24" s="27"/>
      <c r="G24" s="27"/>
      <c r="H24" s="27"/>
      <c r="I24" s="34"/>
      <c r="J24" s="31"/>
      <c r="K24" s="27"/>
      <c r="L24" s="27"/>
      <c r="M24" s="27"/>
      <c r="N24" s="34"/>
      <c r="O24" s="31"/>
      <c r="P24" s="27"/>
      <c r="Q24" s="27"/>
      <c r="R24" s="27"/>
      <c r="S24" s="34"/>
      <c r="T24" s="31"/>
      <c r="U24" s="27"/>
      <c r="V24" s="27"/>
      <c r="W24" s="27"/>
      <c r="X24" s="34"/>
      <c r="Y24" s="31"/>
      <c r="Z24" s="27"/>
      <c r="AA24" s="27"/>
      <c r="AB24" s="27"/>
      <c r="AC24" s="34"/>
      <c r="AD24" s="31"/>
      <c r="AE24" s="27"/>
      <c r="AF24" s="27"/>
      <c r="AG24" s="27"/>
      <c r="AH24" s="21"/>
      <c r="AI24" s="36"/>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row>
    <row r="25" spans="1:282" s="9" customFormat="1" ht="35" customHeight="1" x14ac:dyDescent="0.2">
      <c r="A25" s="8"/>
      <c r="B25" s="3" t="s">
        <v>29</v>
      </c>
      <c r="C25" s="12"/>
      <c r="D25" s="23"/>
      <c r="E25" s="31"/>
      <c r="F25" s="27"/>
      <c r="G25" s="27"/>
      <c r="H25" s="27"/>
      <c r="I25" s="34"/>
      <c r="J25" s="31"/>
      <c r="K25" s="27"/>
      <c r="L25" s="27"/>
      <c r="M25" s="27"/>
      <c r="N25" s="34"/>
      <c r="O25" s="31"/>
      <c r="P25" s="27"/>
      <c r="Q25" s="27"/>
      <c r="R25" s="27"/>
      <c r="S25" s="34"/>
      <c r="T25" s="31"/>
      <c r="U25" s="27"/>
      <c r="V25" s="27"/>
      <c r="W25" s="27"/>
      <c r="X25" s="34"/>
      <c r="Y25" s="31"/>
      <c r="Z25" s="27"/>
      <c r="AA25" s="27"/>
      <c r="AB25" s="27"/>
      <c r="AC25" s="34"/>
      <c r="AD25" s="31"/>
      <c r="AE25" s="27"/>
      <c r="AF25" s="27"/>
      <c r="AG25" s="27"/>
      <c r="AH25" s="21"/>
      <c r="AI25" s="36"/>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row>
    <row r="26" spans="1:282" s="9" customFormat="1" ht="35" customHeight="1" x14ac:dyDescent="0.2">
      <c r="A26" s="8"/>
      <c r="B26" s="3" t="s">
        <v>30</v>
      </c>
      <c r="C26" s="12"/>
      <c r="D26" s="23"/>
      <c r="E26" s="31"/>
      <c r="F26" s="27"/>
      <c r="G26" s="27"/>
      <c r="H26" s="27"/>
      <c r="I26" s="34"/>
      <c r="J26" s="31"/>
      <c r="K26" s="27"/>
      <c r="L26" s="27"/>
      <c r="M26" s="27"/>
      <c r="N26" s="34"/>
      <c r="O26" s="31"/>
      <c r="P26" s="27"/>
      <c r="Q26" s="27"/>
      <c r="R26" s="27"/>
      <c r="S26" s="34"/>
      <c r="T26" s="31"/>
      <c r="U26" s="27"/>
      <c r="V26" s="27"/>
      <c r="W26" s="27"/>
      <c r="X26" s="34"/>
      <c r="Y26" s="31"/>
      <c r="Z26" s="27"/>
      <c r="AA26" s="27"/>
      <c r="AB26" s="27"/>
      <c r="AC26" s="34"/>
      <c r="AD26" s="31"/>
      <c r="AE26" s="27"/>
      <c r="AF26" s="27"/>
      <c r="AG26" s="27"/>
      <c r="AH26" s="21"/>
      <c r="AI26" s="36"/>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row>
    <row r="27" spans="1:282" s="9" customFormat="1" ht="35" customHeight="1" x14ac:dyDescent="0.2">
      <c r="A27" s="8"/>
      <c r="B27" s="3" t="s">
        <v>31</v>
      </c>
      <c r="C27" s="12"/>
      <c r="D27" s="23"/>
      <c r="E27" s="31"/>
      <c r="F27" s="27"/>
      <c r="G27" s="27"/>
      <c r="H27" s="27"/>
      <c r="I27" s="34"/>
      <c r="J27" s="31"/>
      <c r="K27" s="27"/>
      <c r="L27" s="27"/>
      <c r="M27" s="27"/>
      <c r="N27" s="34"/>
      <c r="O27" s="31"/>
      <c r="P27" s="27"/>
      <c r="Q27" s="27"/>
      <c r="R27" s="27"/>
      <c r="S27" s="34"/>
      <c r="T27" s="31"/>
      <c r="U27" s="27"/>
      <c r="V27" s="27"/>
      <c r="W27" s="27"/>
      <c r="X27" s="34"/>
      <c r="Y27" s="31"/>
      <c r="Z27" s="27"/>
      <c r="AA27" s="27"/>
      <c r="AB27" s="27"/>
      <c r="AC27" s="34"/>
      <c r="AD27" s="31"/>
      <c r="AE27" s="27"/>
      <c r="AF27" s="27"/>
      <c r="AG27" s="27"/>
      <c r="AH27" s="21"/>
      <c r="AI27" s="36"/>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row>
    <row r="28" spans="1:282" s="9" customFormat="1" ht="35" customHeight="1" x14ac:dyDescent="0.2">
      <c r="A28" s="8"/>
      <c r="B28" s="3" t="s">
        <v>32</v>
      </c>
      <c r="C28" s="12"/>
      <c r="D28" s="23"/>
      <c r="E28" s="31"/>
      <c r="F28" s="27"/>
      <c r="G28" s="27"/>
      <c r="H28" s="27"/>
      <c r="I28" s="34"/>
      <c r="J28" s="31"/>
      <c r="K28" s="27"/>
      <c r="L28" s="27"/>
      <c r="M28" s="27"/>
      <c r="N28" s="34"/>
      <c r="O28" s="31"/>
      <c r="P28" s="27"/>
      <c r="Q28" s="27"/>
      <c r="R28" s="27"/>
      <c r="S28" s="34"/>
      <c r="T28" s="31"/>
      <c r="U28" s="27"/>
      <c r="V28" s="27"/>
      <c r="W28" s="27"/>
      <c r="X28" s="34"/>
      <c r="Y28" s="31"/>
      <c r="Z28" s="27"/>
      <c r="AA28" s="27"/>
      <c r="AB28" s="27"/>
      <c r="AC28" s="34"/>
      <c r="AD28" s="31"/>
      <c r="AE28" s="27"/>
      <c r="AF28" s="27"/>
      <c r="AG28" s="27"/>
      <c r="AH28" s="21"/>
      <c r="AI28" s="36"/>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row>
    <row r="29" spans="1:282" s="9" customFormat="1" ht="35" customHeight="1" x14ac:dyDescent="0.2">
      <c r="A29" s="8"/>
      <c r="B29" s="3" t="s">
        <v>33</v>
      </c>
      <c r="C29" s="12"/>
      <c r="D29" s="23"/>
      <c r="E29" s="31"/>
      <c r="F29" s="27"/>
      <c r="G29" s="27"/>
      <c r="H29" s="27"/>
      <c r="I29" s="34"/>
      <c r="J29" s="31"/>
      <c r="K29" s="27"/>
      <c r="L29" s="27"/>
      <c r="M29" s="27"/>
      <c r="N29" s="34"/>
      <c r="O29" s="31"/>
      <c r="P29" s="27"/>
      <c r="Q29" s="27"/>
      <c r="R29" s="27"/>
      <c r="S29" s="34"/>
      <c r="T29" s="31"/>
      <c r="U29" s="27"/>
      <c r="V29" s="27"/>
      <c r="W29" s="27"/>
      <c r="X29" s="34"/>
      <c r="Y29" s="31"/>
      <c r="Z29" s="27"/>
      <c r="AA29" s="27"/>
      <c r="AB29" s="27"/>
      <c r="AC29" s="34"/>
      <c r="AD29" s="31"/>
      <c r="AE29" s="27"/>
      <c r="AF29" s="27"/>
      <c r="AG29" s="27"/>
      <c r="AH29" s="21"/>
      <c r="AI29" s="36"/>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row>
    <row r="30" spans="1:282" s="9" customFormat="1" ht="35" customHeight="1" x14ac:dyDescent="0.2">
      <c r="A30" s="8"/>
      <c r="B30" s="3" t="s">
        <v>34</v>
      </c>
      <c r="C30" s="12"/>
      <c r="D30" s="23"/>
      <c r="E30" s="31"/>
      <c r="F30" s="27"/>
      <c r="G30" s="27"/>
      <c r="H30" s="27"/>
      <c r="I30" s="34"/>
      <c r="J30" s="31"/>
      <c r="K30" s="27"/>
      <c r="L30" s="27"/>
      <c r="M30" s="27"/>
      <c r="N30" s="34"/>
      <c r="O30" s="31"/>
      <c r="P30" s="27"/>
      <c r="Q30" s="27"/>
      <c r="R30" s="27"/>
      <c r="S30" s="34"/>
      <c r="T30" s="31"/>
      <c r="U30" s="27"/>
      <c r="V30" s="27"/>
      <c r="W30" s="27"/>
      <c r="X30" s="34"/>
      <c r="Y30" s="31"/>
      <c r="Z30" s="27"/>
      <c r="AA30" s="27"/>
      <c r="AB30" s="27"/>
      <c r="AC30" s="34"/>
      <c r="AD30" s="31"/>
      <c r="AE30" s="27"/>
      <c r="AF30" s="27"/>
      <c r="AG30" s="27"/>
      <c r="AH30" s="21"/>
      <c r="AI30" s="36"/>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row>
    <row r="31" spans="1:282"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row>
    <row r="32" spans="1:282" customFormat="1" ht="50" customHeight="1" x14ac:dyDescent="0.2">
      <c r="B32" s="42" t="s">
        <v>2</v>
      </c>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row>
    <row r="33" spans="1:282"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row>
    <row r="34" spans="1:282"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row>
    <row r="35" spans="1:282"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row>
    <row r="36" spans="1:282"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row>
    <row r="37" spans="1:282"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row>
    <row r="38" spans="1:282"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row>
    <row r="39" spans="1:282"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row>
    <row r="40" spans="1:282"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row>
    <row r="41" spans="1:282"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row>
    <row r="42" spans="1:282"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row>
    <row r="43" spans="1:282"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row>
    <row r="44" spans="1:282"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row>
    <row r="45" spans="1:282"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row>
    <row r="46" spans="1:282"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row>
    <row r="47" spans="1:282"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row>
    <row r="48" spans="1:282"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row>
    <row r="49" spans="1:282"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row>
    <row r="50" spans="1:282"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row>
    <row r="51" spans="1:282"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row>
    <row r="52" spans="1:282"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row>
    <row r="53" spans="1:282"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row>
    <row r="54" spans="1:282"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row>
    <row r="55" spans="1:282"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row>
    <row r="56" spans="1:282"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row>
    <row r="57" spans="1:282"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row>
    <row r="58" spans="1:282"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row>
    <row r="59" spans="1:282"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row>
    <row r="60" spans="1:282"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row>
    <row r="61" spans="1:282"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row>
    <row r="62" spans="1:282"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row>
    <row r="63" spans="1:282"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row>
    <row r="64" spans="1:282"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row>
    <row r="65" spans="1:282"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row>
    <row r="66" spans="1:282"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row>
    <row r="67" spans="1:282"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row>
    <row r="68" spans="1:282"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row>
    <row r="69" spans="1:282"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row>
    <row r="70" spans="1:282"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row>
    <row r="71" spans="1:282"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row>
    <row r="72" spans="1:282"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row>
    <row r="73" spans="1:282"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row>
    <row r="74" spans="1:282"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row>
    <row r="75" spans="1:282"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row>
    <row r="76" spans="1:282"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row>
    <row r="77" spans="1:282"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row>
    <row r="78" spans="1:282"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row>
    <row r="79" spans="1:282"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row>
    <row r="80" spans="1:282"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row>
    <row r="81" spans="1:282"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row>
    <row r="82" spans="1:282"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row>
    <row r="83" spans="1:282"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row>
    <row r="84" spans="1:282"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row>
    <row r="85" spans="1:282"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row>
    <row r="86" spans="1:282"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row>
    <row r="87" spans="1:282"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row>
    <row r="88" spans="1:282"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row>
    <row r="89" spans="1:282"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row>
    <row r="90" spans="1:282"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row>
    <row r="91" spans="1:282"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row>
    <row r="92" spans="1:282"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row>
    <row r="93" spans="1:282"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row>
    <row r="94" spans="1:282"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row>
    <row r="95" spans="1:282"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row>
    <row r="96" spans="1:282"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row>
    <row r="97" spans="1:282"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row>
    <row r="98" spans="1:282"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row>
    <row r="99" spans="1:282"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row>
    <row r="100" spans="1:282"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row>
    <row r="101" spans="1:282"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row>
    <row r="102" spans="1:282"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row>
    <row r="103" spans="1:282"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row>
    <row r="104" spans="1:282"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row>
    <row r="105" spans="1:282"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row>
    <row r="106" spans="1:282"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row>
    <row r="107" spans="1:282"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row>
    <row r="108" spans="1:282"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row>
    <row r="109" spans="1:282"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row>
    <row r="110" spans="1:282"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row>
    <row r="111" spans="1:282"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row>
    <row r="112" spans="1:282"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row>
    <row r="113" spans="1:282"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row>
    <row r="114" spans="1:282"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row>
    <row r="115" spans="1:282"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row>
    <row r="116" spans="1:282"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row>
    <row r="117" spans="1:282"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row>
    <row r="118" spans="1:282"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row>
    <row r="119" spans="1:282"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row>
    <row r="120" spans="1:282"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row>
    <row r="121" spans="1:282"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row>
    <row r="122" spans="1:282"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row>
    <row r="123" spans="1:282"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row>
    <row r="124" spans="1:282"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row>
    <row r="125" spans="1:282"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row>
    <row r="126" spans="1:282"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row>
    <row r="127" spans="1:282"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row>
    <row r="128" spans="1:282"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row>
    <row r="129" spans="1:282"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row>
    <row r="130" spans="1:282"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row>
    <row r="131" spans="1:282"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row>
    <row r="132" spans="1:282"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row>
    <row r="133" spans="1:282"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row>
    <row r="134" spans="1:282"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row>
    <row r="135" spans="1:282"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row>
    <row r="136" spans="1:282"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row>
    <row r="137" spans="1:282"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row>
    <row r="138" spans="1:282"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row>
    <row r="139" spans="1:282"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row>
    <row r="140" spans="1:282"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row>
    <row r="141" spans="1:282"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row>
    <row r="142" spans="1:282"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row>
    <row r="143" spans="1:282"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row>
    <row r="144" spans="1:282"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row>
    <row r="145" spans="1:282"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row>
    <row r="146" spans="1:282"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row>
    <row r="147" spans="1:282"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row>
    <row r="148" spans="1:282"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row>
    <row r="149" spans="1:282"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row>
    <row r="150" spans="1:282"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row>
    <row r="151" spans="1:282"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row>
    <row r="152" spans="1:282"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row>
    <row r="153" spans="1:282"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row>
    <row r="154" spans="1:282"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row>
    <row r="155" spans="1:282"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row>
    <row r="156" spans="1:282"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row>
    <row r="157" spans="1:282"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row>
    <row r="158" spans="1:282"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row>
    <row r="159" spans="1:282"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row>
    <row r="160" spans="1:282"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row>
    <row r="161" spans="1:282"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row>
    <row r="162" spans="1:282"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row>
    <row r="163" spans="1:282"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row>
    <row r="164" spans="1:282"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row>
    <row r="165" spans="1:282"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row>
    <row r="166" spans="1:282"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row>
    <row r="167" spans="1:282"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row>
    <row r="168" spans="1:282"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row>
    <row r="169" spans="1:282"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row>
    <row r="170" spans="1:282"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row>
    <row r="171" spans="1:282"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row>
    <row r="172" spans="1:282"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row>
    <row r="173" spans="1:282"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row>
    <row r="174" spans="1:282"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row>
    <row r="175" spans="1:282"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row>
    <row r="176" spans="1:282"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row>
    <row r="177" spans="1:282"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row>
    <row r="178" spans="1:282"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row>
    <row r="179" spans="1:282"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row>
    <row r="180" spans="1:282"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row>
    <row r="181" spans="1:282"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row>
    <row r="182" spans="1:282"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row>
    <row r="183" spans="1:282"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row>
    <row r="184" spans="1:282"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row>
    <row r="185" spans="1:282"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row>
    <row r="186" spans="1:282"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row>
    <row r="187" spans="1:282"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row>
    <row r="188" spans="1:282"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row>
    <row r="189" spans="1:282"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row>
    <row r="190" spans="1:282"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row>
    <row r="191" spans="1:282"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row>
    <row r="192" spans="1:282"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row>
    <row r="193" spans="1:282"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row>
    <row r="194" spans="1:282"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row>
    <row r="195" spans="1:282"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row>
    <row r="196" spans="1:282"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row>
    <row r="197" spans="1:282"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row>
    <row r="198" spans="1:282"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row>
    <row r="199" spans="1:282"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row>
    <row r="200" spans="1:282"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row>
    <row r="201" spans="1:282"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row>
    <row r="202" spans="1:282"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row>
    <row r="203" spans="1:282"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row>
    <row r="204" spans="1:282"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row>
    <row r="205" spans="1:282"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row>
    <row r="206" spans="1:282"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row>
    <row r="207" spans="1:282"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row>
    <row r="208" spans="1:282"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row>
    <row r="209" spans="1:282"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row>
    <row r="210" spans="1:282"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row>
    <row r="211" spans="1:282"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row>
    <row r="212" spans="1:282"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row>
    <row r="213" spans="1:282"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row>
    <row r="214" spans="1:282"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row>
    <row r="215" spans="1:282"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row>
    <row r="216" spans="1:282"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row>
    <row r="217" spans="1:282"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row>
    <row r="218" spans="1:282"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row>
    <row r="219" spans="1:282"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row>
    <row r="220" spans="1:282"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row>
    <row r="221" spans="1:282"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row>
    <row r="222" spans="1:282"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row>
    <row r="223" spans="1:282"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row>
    <row r="224" spans="1:282"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row>
    <row r="225" spans="1:282"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row>
    <row r="226" spans="1:282"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row>
    <row r="227" spans="1:282"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row>
    <row r="228" spans="1:282"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row>
    <row r="229" spans="1:282"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row>
    <row r="230" spans="1:282"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row>
    <row r="231" spans="1:282"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row>
    <row r="232" spans="1:282"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row>
    <row r="233" spans="1:282"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row>
    <row r="234" spans="1:282"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row>
    <row r="235" spans="1:282"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row>
    <row r="236" spans="1:282"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row>
    <row r="237" spans="1:282"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row>
    <row r="238" spans="1:282"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row>
    <row r="239" spans="1:282"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row>
    <row r="240" spans="1:282"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row>
    <row r="241" spans="1:282"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row>
    <row r="242" spans="1:282"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row>
    <row r="243" spans="1:282"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row>
    <row r="244" spans="1:282"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row>
    <row r="245" spans="1:282"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row>
    <row r="246" spans="1:282"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row>
    <row r="247" spans="1:282"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row>
    <row r="248" spans="1:282"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row>
    <row r="249" spans="1:282"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row>
    <row r="250" spans="1:282"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row>
    <row r="251" spans="1:282"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row>
    <row r="252" spans="1:282"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row>
    <row r="253" spans="1:282"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row>
    <row r="254" spans="1:282"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row>
    <row r="255" spans="1:282"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row>
    <row r="256" spans="1:282"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row>
    <row r="257" spans="1:282"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row>
    <row r="258" spans="1:282"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row>
    <row r="259" spans="1:282"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row>
    <row r="260" spans="1:282"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row>
    <row r="261" spans="1:282"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row>
    <row r="262" spans="1:282"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row>
    <row r="263" spans="1:282"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row>
    <row r="264" spans="1:282"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row>
    <row r="265" spans="1:282"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row>
    <row r="266" spans="1:282"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row>
    <row r="267" spans="1:282"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row>
    <row r="268" spans="1:282"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row>
    <row r="269" spans="1:282"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row>
    <row r="270" spans="1:282"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row>
    <row r="271" spans="1:282"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row>
    <row r="272" spans="1:282"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row>
    <row r="273" spans="1:282"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row>
    <row r="274" spans="1:282"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row>
    <row r="275" spans="1:282"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row>
    <row r="276" spans="1:282"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row>
    <row r="277" spans="1:282"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row>
    <row r="278" spans="1:282"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row>
    <row r="279" spans="1:282"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row>
    <row r="280" spans="1:282"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row>
    <row r="281" spans="1:282"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row>
    <row r="282" spans="1:282"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row>
    <row r="283" spans="1:282"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row>
    <row r="284" spans="1:282"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row>
    <row r="285" spans="1:282"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row>
    <row r="286" spans="1:282"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row>
    <row r="287" spans="1:282"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row>
    <row r="288" spans="1:282"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row>
    <row r="289" spans="1:282"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row>
    <row r="290" spans="1:282"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row>
    <row r="291" spans="1:282"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row>
    <row r="292" spans="1:282"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row>
    <row r="293" spans="1:282"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row>
    <row r="294" spans="1:282"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row>
    <row r="295" spans="1:282"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row>
    <row r="296" spans="1:282"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row>
    <row r="297" spans="1:282"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row>
    <row r="298" spans="1:282"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row>
    <row r="299" spans="1:282"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row>
    <row r="300" spans="1:282"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row>
    <row r="301" spans="1:282"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row>
    <row r="302" spans="1:282"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row>
    <row r="303" spans="1:282"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row>
    <row r="304" spans="1:282"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row>
    <row r="305" spans="1:282"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row>
    <row r="306" spans="1:282"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row>
    <row r="307" spans="1:282"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row>
    <row r="308" spans="1:282"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row>
    <row r="309" spans="1:282"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row>
    <row r="310" spans="1:282"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row>
    <row r="311" spans="1:282"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row>
    <row r="312" spans="1:282"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row>
    <row r="313" spans="1:282"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row>
    <row r="314" spans="1:282"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row>
    <row r="315" spans="1:282"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row>
    <row r="316" spans="1:282"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row>
    <row r="317" spans="1:282"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row>
    <row r="318" spans="1:282"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row>
    <row r="319" spans="1:282"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row>
    <row r="320" spans="1:282"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row>
    <row r="321" spans="1:28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row>
    <row r="322" spans="1:28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row>
    <row r="323" spans="1:28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row>
    <row r="324" spans="1:28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row>
    <row r="325" spans="1:28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306"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306"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row>
    <row r="387" spans="1:306"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row>
    <row r="388" spans="1:306"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row>
    <row r="389" spans="1:306"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row>
    <row r="390" spans="1:306"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row>
    <row r="391" spans="1:306"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row>
    <row r="392" spans="1:306"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row>
    <row r="393" spans="1:306"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row>
    <row r="394" spans="1:306"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row>
    <row r="395" spans="1:306"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row>
    <row r="396" spans="1:306"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row>
    <row r="397" spans="1:306"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row>
    <row r="398" spans="1:306"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row>
    <row r="399" spans="1:306"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row>
    <row r="400" spans="1:306"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row>
    <row r="401" spans="1:306"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row>
    <row r="402" spans="1:306"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row>
    <row r="403" spans="1:306"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row>
    <row r="404" spans="1:306"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row>
    <row r="405" spans="1:306"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row>
    <row r="406" spans="1:306"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row>
    <row r="407" spans="1:306"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row>
    <row r="408" spans="1:306"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row>
    <row r="409" spans="1:306"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row>
    <row r="410" spans="1:306"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row>
    <row r="411" spans="1:306"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row>
    <row r="412" spans="1:306"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row>
    <row r="413" spans="1:306"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row>
    <row r="414" spans="1:306"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row>
    <row r="415" spans="1:306"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row>
    <row r="416" spans="1:306"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row>
    <row r="417" spans="1:306"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row>
    <row r="418" spans="1:306"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row>
    <row r="419" spans="1:306"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row>
    <row r="420" spans="1:306"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row>
    <row r="421" spans="1:306"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row>
    <row r="422" spans="1:306"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row>
    <row r="423" spans="1:306"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row>
    <row r="424" spans="1:306"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row>
    <row r="425" spans="1:306"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row>
    <row r="426" spans="1:306"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row>
    <row r="427" spans="1:306"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row>
    <row r="428" spans="1:306"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row>
    <row r="429" spans="1:306"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row>
    <row r="430" spans="1:306"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row>
    <row r="431" spans="1:306"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row>
    <row r="432" spans="1:306"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row>
    <row r="433" spans="1:306"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row>
    <row r="434" spans="1:306"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row>
    <row r="435" spans="1:306"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row>
    <row r="436" spans="1:306"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row>
    <row r="437" spans="1:306"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row>
    <row r="438" spans="1:306"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row>
    <row r="439" spans="1:306"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row>
    <row r="440" spans="1:306"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row>
    <row r="441" spans="1:306"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row>
    <row r="442" spans="1:306"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row>
    <row r="443" spans="1:306"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row>
    <row r="444" spans="1:306"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row>
    <row r="445" spans="1:306"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row>
    <row r="446" spans="1:306"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row>
    <row r="447" spans="1:306"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row>
    <row r="448" spans="1:306"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row>
    <row r="449" spans="1:306"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row>
    <row r="450" spans="1:306"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row>
    <row r="451" spans="1:306"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row>
    <row r="452" spans="1:306"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row>
    <row r="453" spans="1:306"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row>
    <row r="454" spans="1:306"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row>
    <row r="455" spans="1:306"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row>
    <row r="456" spans="1:306"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row>
    <row r="457" spans="1:306"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row>
    <row r="458" spans="1:306"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row>
    <row r="459" spans="1:306"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row>
    <row r="460" spans="1:306"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row>
    <row r="461" spans="1:306"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row>
    <row r="462" spans="1:306"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row>
    <row r="463" spans="1:306"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row>
    <row r="464" spans="1:306"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row>
    <row r="465" spans="1:306"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row>
    <row r="466" spans="1:306"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row>
    <row r="467" spans="1:306"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row>
    <row r="468" spans="1:306"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row>
    <row r="469" spans="1:306"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row>
    <row r="470" spans="1:306"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row>
    <row r="471" spans="1:306"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row>
    <row r="472" spans="1:306"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row>
    <row r="473" spans="1:306"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row>
    <row r="474" spans="1:306"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row>
    <row r="475" spans="1:306"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row>
    <row r="476" spans="1:306"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row>
    <row r="477" spans="1:306"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row>
    <row r="478" spans="1:306"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row>
    <row r="479" spans="1:306"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row>
    <row r="480" spans="1:306"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row>
    <row r="481" spans="1:306"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row>
    <row r="482" spans="1:306"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row>
    <row r="483" spans="1:306"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row>
    <row r="484" spans="1:306"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row>
    <row r="485" spans="1:306"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row>
    <row r="486" spans="1:306"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row>
    <row r="487" spans="1:306"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row>
    <row r="488" spans="1:306"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row>
    <row r="489" spans="1:306"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row>
    <row r="490" spans="1:306"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row>
    <row r="491" spans="1:306"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row>
    <row r="492" spans="1:306"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row>
    <row r="493" spans="1:306"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row>
    <row r="494" spans="1:306"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row>
    <row r="495" spans="1:306"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row>
    <row r="496" spans="1:306"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row>
    <row r="497" spans="1:306"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row>
    <row r="498" spans="1:306"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row>
    <row r="499" spans="1:306"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row>
    <row r="500" spans="1:306"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row>
    <row r="501" spans="1:306"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row>
    <row r="502" spans="1:306"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row>
    <row r="503" spans="1:306"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row>
    <row r="504" spans="1:306"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row>
    <row r="505" spans="1:306"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row>
    <row r="506" spans="1:306"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row>
    <row r="507" spans="1:306"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row>
    <row r="508" spans="1:306"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row>
    <row r="509" spans="1:306"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row>
    <row r="510" spans="1:306"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row>
    <row r="511" spans="1:306"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row>
    <row r="512" spans="1:306"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row>
    <row r="513" spans="1:306"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row>
    <row r="514" spans="1:306"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row>
    <row r="515" spans="1:306"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row>
    <row r="516" spans="1:306"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row>
    <row r="517" spans="1:306"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row>
    <row r="518" spans="1:306"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row>
    <row r="519" spans="1:306"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row>
    <row r="520" spans="1:306"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row>
    <row r="521" spans="1:306"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row>
    <row r="522" spans="1:306"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row>
    <row r="523" spans="1:306"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row>
    <row r="524" spans="1:306"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row>
    <row r="525" spans="1:306"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row>
    <row r="526" spans="1:306"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row>
    <row r="527" spans="1:306"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row>
    <row r="528" spans="1:306"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row>
    <row r="529" spans="1:306"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row>
    <row r="530" spans="1:306"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row>
    <row r="531" spans="1:306"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row>
    <row r="532" spans="1:306"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row>
    <row r="533" spans="1:306"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row>
    <row r="534" spans="1:306"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row>
    <row r="535" spans="1:306"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row>
    <row r="536" spans="1:306"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row>
    <row r="537" spans="1:306"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row>
    <row r="538" spans="1:306"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row>
    <row r="539" spans="1:306"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row>
    <row r="540" spans="1:306"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row>
    <row r="541" spans="1:306"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row>
    <row r="542" spans="1:306"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row>
    <row r="543" spans="1:306"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row>
    <row r="544" spans="1:306"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row>
    <row r="545" spans="1:306"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row>
    <row r="546" spans="1:306"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row>
    <row r="547" spans="1:306"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row>
    <row r="548" spans="1:306"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row>
    <row r="549" spans="1:306"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row>
    <row r="550" spans="1:306"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row>
    <row r="551" spans="1:306"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row>
    <row r="552" spans="1:306"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row>
    <row r="553" spans="1:306"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row>
    <row r="554" spans="1:306"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row>
    <row r="555" spans="1:306"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row>
    <row r="556" spans="1:306"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row>
    <row r="557" spans="1:306"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row>
    <row r="558" spans="1:306"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row>
    <row r="559" spans="1:306"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row>
    <row r="560" spans="1:306"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row>
    <row r="561" spans="1:306"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row>
    <row r="562" spans="1:306"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row>
    <row r="563" spans="1:306"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row>
    <row r="564" spans="1:306"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row>
    <row r="565" spans="1:306"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row>
    <row r="566" spans="1:306"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row>
    <row r="567" spans="1:306"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row>
    <row r="568" spans="1:306"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row>
    <row r="569" spans="1:306"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row>
    <row r="570" spans="1:306"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row>
    <row r="571" spans="1:306"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row>
    <row r="572" spans="1:306"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row>
    <row r="573" spans="1:306"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row>
    <row r="574" spans="1:306"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row>
    <row r="575" spans="1:306"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row>
    <row r="576" spans="1:306"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row>
    <row r="577" spans="1:306"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row>
    <row r="578" spans="1:306"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row>
    <row r="579" spans="1:306"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row>
    <row r="580" spans="1:306"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row>
    <row r="581" spans="1:306"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row>
    <row r="582" spans="1:306"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row>
    <row r="583" spans="1:306"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row>
    <row r="584" spans="1:306"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row>
    <row r="585" spans="1:306"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row>
    <row r="586" spans="1:306"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row>
    <row r="587" spans="1:306"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row>
    <row r="588" spans="1:306"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row>
    <row r="589" spans="1:306"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row>
    <row r="590" spans="1:306"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row>
    <row r="591" spans="1:306"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row>
    <row r="592" spans="1:306"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row>
    <row r="593" spans="1:306"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row>
    <row r="594" spans="1:306"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row>
    <row r="595" spans="1:306"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row>
    <row r="596" spans="1:306"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row>
    <row r="597" spans="1:306"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row>
    <row r="598" spans="1:306"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row>
    <row r="599" spans="1:306"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row>
    <row r="600" spans="1:306"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row>
    <row r="601" spans="1:306"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row>
    <row r="602" spans="1:306"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row>
    <row r="603" spans="1:306"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row>
    <row r="604" spans="1:306"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row>
    <row r="605" spans="1:306"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row>
    <row r="606" spans="1:306"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row>
    <row r="607" spans="1:306"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row>
    <row r="608" spans="1:306"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row>
    <row r="609" spans="1:306"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row>
    <row r="610" spans="1:306"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row>
    <row r="611" spans="1:306"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row>
    <row r="612" spans="1:306"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row>
    <row r="613" spans="1:306"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row>
    <row r="614" spans="1:306"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row>
    <row r="615" spans="1:306"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row>
    <row r="616" spans="1:306"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row>
    <row r="617" spans="1:306"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row>
    <row r="618" spans="1:306"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row>
    <row r="619" spans="1:306"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row>
    <row r="620" spans="1:306"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row>
    <row r="621" spans="1:306"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row>
    <row r="622" spans="1:306"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row>
    <row r="623" spans="1:306"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row>
    <row r="624" spans="1:306"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row>
    <row r="625" spans="1:306"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row>
    <row r="626" spans="1:306"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row>
    <row r="627" spans="1:306"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row>
    <row r="628" spans="1:306"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row>
    <row r="629" spans="1:306"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row>
    <row r="630" spans="1:306"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row>
    <row r="631" spans="1:306"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row>
    <row r="632" spans="1:306"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row>
    <row r="633" spans="1:306"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row>
    <row r="634" spans="1:306"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row>
    <row r="635" spans="1:306"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row>
    <row r="636" spans="1:306"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row>
    <row r="637" spans="1:306"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row>
    <row r="638" spans="1:306"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row>
    <row r="639" spans="1:306"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row>
    <row r="640" spans="1:306"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row>
    <row r="641" spans="1:306"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row>
    <row r="642" spans="1:306"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row>
    <row r="643" spans="1:306"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row>
    <row r="644" spans="1:306"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row>
    <row r="645" spans="1:306"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row>
    <row r="646" spans="1:306"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row>
    <row r="647" spans="1:306"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row>
    <row r="648" spans="1:306"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row>
    <row r="649" spans="1:306"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row>
    <row r="650" spans="1:306"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row>
    <row r="651" spans="1:306"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row>
    <row r="652" spans="1:306"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row>
    <row r="653" spans="1:306"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row>
    <row r="654" spans="1:306"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row>
    <row r="655" spans="1:306"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row>
    <row r="656" spans="1:306"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row>
    <row r="657" spans="1:306"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row>
    <row r="658" spans="1:306"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row>
    <row r="659" spans="1:306"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row>
    <row r="660" spans="1:306"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row>
    <row r="661" spans="1:306"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row>
    <row r="662" spans="1:306"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row>
    <row r="663" spans="1:306"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row>
    <row r="664" spans="1:306"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row>
    <row r="665" spans="1:306"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row>
    <row r="666" spans="1:306"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c r="KS666" s="1"/>
      <c r="KT666" s="1"/>
    </row>
    <row r="667" spans="1:306"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row>
    <row r="668" spans="1:306"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row>
    <row r="669" spans="1:306"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row>
    <row r="670" spans="1:306"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row>
    <row r="671" spans="1:306"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row>
    <row r="672" spans="1:306"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row>
    <row r="673" spans="1:306"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row>
    <row r="674" spans="1:306"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row>
    <row r="675" spans="1:306"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c r="KS675" s="1"/>
      <c r="KT675" s="1"/>
    </row>
    <row r="676" spans="1:306"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row>
    <row r="677" spans="1:306"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row>
    <row r="678" spans="1:306"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row>
    <row r="679" spans="1:306"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row>
    <row r="680" spans="1:306"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row>
    <row r="681" spans="1:306"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row>
    <row r="682" spans="1:306"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row>
    <row r="683" spans="1:306"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row>
    <row r="684" spans="1:306"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row>
    <row r="685" spans="1:306"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row>
    <row r="686" spans="1:306"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row>
    <row r="687" spans="1:306"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row>
    <row r="688" spans="1:306"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row>
    <row r="689" spans="1:306"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row>
    <row r="690" spans="1:306"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c r="KS690" s="1"/>
      <c r="KT690" s="1"/>
    </row>
    <row r="691" spans="1:306"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c r="KS691" s="1"/>
      <c r="KT691" s="1"/>
    </row>
    <row r="692" spans="1:306"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c r="KS692" s="1"/>
      <c r="KT692" s="1"/>
    </row>
    <row r="693" spans="1:306"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row>
    <row r="694" spans="1:306"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row>
    <row r="695" spans="1:306"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c r="KS695" s="1"/>
      <c r="KT695" s="1"/>
    </row>
    <row r="696" spans="1:306"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row>
    <row r="697" spans="1:306"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row>
    <row r="698" spans="1:306"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row>
    <row r="699" spans="1:306"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row>
    <row r="700" spans="1:306"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row>
    <row r="701" spans="1:306"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c r="KS701" s="1"/>
      <c r="KT701" s="1"/>
    </row>
    <row r="702" spans="1:306"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c r="KS702" s="1"/>
      <c r="KT702" s="1"/>
    </row>
    <row r="703" spans="1:306"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c r="KS703" s="1"/>
      <c r="KT703" s="1"/>
    </row>
    <row r="704" spans="1:306"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c r="KS704" s="1"/>
      <c r="KT704" s="1"/>
    </row>
    <row r="705" spans="1:306"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c r="KS705" s="1"/>
      <c r="KT705" s="1"/>
    </row>
    <row r="706" spans="1:306"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c r="KS706" s="1"/>
      <c r="KT706" s="1"/>
    </row>
    <row r="707" spans="1:306"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c r="KS707" s="1"/>
      <c r="KT707" s="1"/>
    </row>
    <row r="708" spans="1:306"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c r="KS708" s="1"/>
      <c r="KT708" s="1"/>
    </row>
    <row r="709" spans="1:306"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c r="KS709" s="1"/>
      <c r="KT709" s="1"/>
    </row>
    <row r="710" spans="1:306"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c r="KS710" s="1"/>
      <c r="KT710" s="1"/>
    </row>
    <row r="711" spans="1:306"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c r="KS711" s="1"/>
      <c r="KT711" s="1"/>
    </row>
    <row r="712" spans="1:306"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c r="KS712" s="1"/>
      <c r="KT712" s="1"/>
    </row>
    <row r="713" spans="1:306"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c r="KS713" s="1"/>
      <c r="KT713" s="1"/>
    </row>
    <row r="714" spans="1:306"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c r="KS714" s="1"/>
      <c r="KT714" s="1"/>
    </row>
    <row r="715" spans="1:306"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c r="KS715" s="1"/>
      <c r="KT715" s="1"/>
    </row>
    <row r="716" spans="1:306"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c r="KS716" s="1"/>
      <c r="KT716" s="1"/>
    </row>
    <row r="717" spans="1:306"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c r="KS717" s="1"/>
      <c r="KT717" s="1"/>
    </row>
    <row r="718" spans="1:306"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c r="KS718" s="1"/>
      <c r="KT718" s="1"/>
    </row>
    <row r="719" spans="1:306"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c r="KS719" s="1"/>
      <c r="KT719" s="1"/>
    </row>
    <row r="720" spans="1:306"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c r="KS720" s="1"/>
      <c r="KT720" s="1"/>
    </row>
    <row r="721" spans="1:306"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c r="KS721" s="1"/>
      <c r="KT721" s="1"/>
    </row>
    <row r="722" spans="1:306"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c r="KS722" s="1"/>
      <c r="KT722" s="1"/>
    </row>
    <row r="723" spans="1:306"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c r="KS723" s="1"/>
      <c r="KT723" s="1"/>
    </row>
    <row r="724" spans="1:306"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c r="KS724" s="1"/>
      <c r="KT724" s="1"/>
    </row>
    <row r="725" spans="1:306"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c r="KS725" s="1"/>
      <c r="KT725" s="1"/>
    </row>
    <row r="726" spans="1:306"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c r="KS726" s="1"/>
      <c r="KT726" s="1"/>
    </row>
    <row r="727" spans="1:306"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c r="KS727" s="1"/>
      <c r="KT727" s="1"/>
    </row>
    <row r="728" spans="1:306"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c r="KS728" s="1"/>
      <c r="KT728" s="1"/>
    </row>
    <row r="729" spans="1:306"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c r="KS729" s="1"/>
      <c r="KT729" s="1"/>
    </row>
    <row r="730" spans="1:306"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c r="KS730" s="1"/>
      <c r="KT730" s="1"/>
    </row>
    <row r="731" spans="1:306"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c r="KS731" s="1"/>
      <c r="KT731" s="1"/>
    </row>
    <row r="732" spans="1:306"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c r="KS732" s="1"/>
      <c r="KT732" s="1"/>
    </row>
    <row r="733" spans="1:306"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c r="KS733" s="1"/>
      <c r="KT733" s="1"/>
    </row>
    <row r="734" spans="1:306"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c r="KS734" s="1"/>
      <c r="KT734" s="1"/>
    </row>
    <row r="735" spans="1:306"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c r="KS735" s="1"/>
      <c r="KT735" s="1"/>
    </row>
    <row r="736" spans="1:306"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c r="KS736" s="1"/>
      <c r="KT736" s="1"/>
    </row>
    <row r="737" spans="1:306"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c r="KS737" s="1"/>
      <c r="KT737" s="1"/>
    </row>
    <row r="738" spans="1:306"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c r="KS738" s="1"/>
      <c r="KT738" s="1"/>
    </row>
    <row r="739" spans="1:306"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c r="KS739" s="1"/>
      <c r="KT739" s="1"/>
    </row>
    <row r="740" spans="1:306"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c r="KS740" s="1"/>
      <c r="KT740" s="1"/>
    </row>
    <row r="741" spans="1:306"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c r="KS741" s="1"/>
      <c r="KT741" s="1"/>
    </row>
    <row r="742" spans="1:306"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c r="KS742" s="1"/>
      <c r="KT742" s="1"/>
    </row>
    <row r="743" spans="1:306"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c r="KS743" s="1"/>
      <c r="KT743" s="1"/>
    </row>
    <row r="744" spans="1:306"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c r="KS744" s="1"/>
      <c r="KT744" s="1"/>
    </row>
    <row r="745" spans="1:306"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c r="KS745" s="1"/>
      <c r="KT745" s="1"/>
    </row>
    <row r="746" spans="1:306"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c r="KS746" s="1"/>
      <c r="KT746" s="1"/>
    </row>
    <row r="747" spans="1:306"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c r="KS747" s="1"/>
      <c r="KT747" s="1"/>
    </row>
    <row r="748" spans="1:306"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c r="KS748" s="1"/>
      <c r="KT748" s="1"/>
    </row>
    <row r="749" spans="1:306"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c r="KS749" s="1"/>
      <c r="KT749" s="1"/>
    </row>
    <row r="750" spans="1:306"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c r="KS750" s="1"/>
      <c r="KT750" s="1"/>
    </row>
    <row r="751" spans="1:306"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c r="KS751" s="1"/>
      <c r="KT751" s="1"/>
    </row>
    <row r="752" spans="1:306"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c r="KS752" s="1"/>
      <c r="KT752" s="1"/>
    </row>
    <row r="753" spans="1:306"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c r="KS753" s="1"/>
      <c r="KT753" s="1"/>
    </row>
    <row r="754" spans="1:306"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c r="KS754" s="1"/>
      <c r="KT754" s="1"/>
    </row>
    <row r="755" spans="1:306"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c r="KS755" s="1"/>
      <c r="KT755" s="1"/>
    </row>
    <row r="756" spans="1:306"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c r="KS756" s="1"/>
      <c r="KT756" s="1"/>
    </row>
    <row r="757" spans="1:306"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c r="KS757" s="1"/>
      <c r="KT757" s="1"/>
    </row>
    <row r="758" spans="1:306"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c r="KS758" s="1"/>
      <c r="KT758" s="1"/>
    </row>
    <row r="759" spans="1:306"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c r="KS759" s="1"/>
      <c r="KT759" s="1"/>
    </row>
    <row r="760" spans="1:306"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c r="KS760" s="1"/>
      <c r="KT760" s="1"/>
    </row>
    <row r="761" spans="1:306"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c r="KS761" s="1"/>
      <c r="KT761" s="1"/>
    </row>
    <row r="762" spans="1:306"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c r="KS762" s="1"/>
      <c r="KT762" s="1"/>
    </row>
    <row r="763" spans="1:306"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c r="KS763" s="1"/>
      <c r="KT763" s="1"/>
    </row>
    <row r="764" spans="1:306"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c r="KS764" s="1"/>
      <c r="KT764" s="1"/>
    </row>
    <row r="765" spans="1:306"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c r="KS765" s="1"/>
      <c r="KT765" s="1"/>
    </row>
    <row r="766" spans="1:306"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c r="KS766" s="1"/>
      <c r="KT766" s="1"/>
    </row>
    <row r="767" spans="1:306"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c r="KS767" s="1"/>
      <c r="KT767" s="1"/>
    </row>
    <row r="768" spans="1:306"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c r="KS768" s="1"/>
      <c r="KT768" s="1"/>
    </row>
    <row r="769" spans="1:306"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c r="KS769" s="1"/>
      <c r="KT769" s="1"/>
    </row>
    <row r="770" spans="1:306"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c r="KS770" s="1"/>
      <c r="KT770" s="1"/>
    </row>
    <row r="771" spans="1:306"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c r="KS771" s="1"/>
      <c r="KT771" s="1"/>
    </row>
    <row r="772" spans="1:306"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c r="KS772" s="1"/>
      <c r="KT772" s="1"/>
    </row>
    <row r="773" spans="1:306"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c r="KS773" s="1"/>
      <c r="KT773" s="1"/>
    </row>
    <row r="774" spans="1:306"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c r="KS774" s="1"/>
      <c r="KT774" s="1"/>
    </row>
    <row r="775" spans="1:306"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c r="KS775" s="1"/>
      <c r="KT775" s="1"/>
    </row>
    <row r="776" spans="1:306"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c r="KS776" s="1"/>
      <c r="KT776" s="1"/>
    </row>
    <row r="777" spans="1:306"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c r="KS777" s="1"/>
      <c r="KT777" s="1"/>
    </row>
    <row r="778" spans="1:306"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c r="KS778" s="1"/>
      <c r="KT778" s="1"/>
    </row>
    <row r="779" spans="1:306"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c r="KS779" s="1"/>
      <c r="KT779" s="1"/>
    </row>
    <row r="780" spans="1:306"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c r="KS780" s="1"/>
      <c r="KT780" s="1"/>
    </row>
    <row r="781" spans="1:306"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c r="KS781" s="1"/>
      <c r="KT781" s="1"/>
    </row>
    <row r="782" spans="1:306"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c r="KS782" s="1"/>
      <c r="KT782" s="1"/>
    </row>
    <row r="783" spans="1:306"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c r="KS783" s="1"/>
      <c r="KT783" s="1"/>
    </row>
    <row r="784" spans="1:306"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c r="KS784" s="1"/>
      <c r="KT784" s="1"/>
    </row>
    <row r="785" spans="1:306"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c r="KS785" s="1"/>
      <c r="KT785" s="1"/>
    </row>
    <row r="786" spans="1:306"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c r="KS786" s="1"/>
      <c r="KT786" s="1"/>
    </row>
    <row r="787" spans="1:306"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c r="KS787" s="1"/>
      <c r="KT787" s="1"/>
    </row>
    <row r="788" spans="1:306"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c r="KS788" s="1"/>
      <c r="KT788" s="1"/>
    </row>
    <row r="789" spans="1:306"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c r="KS789" s="1"/>
      <c r="KT789" s="1"/>
    </row>
    <row r="790" spans="1:306"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c r="KS790" s="1"/>
      <c r="KT790" s="1"/>
    </row>
    <row r="791" spans="1:306"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c r="KS791" s="1"/>
      <c r="KT791" s="1"/>
    </row>
    <row r="792" spans="1:306"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c r="KS792" s="1"/>
      <c r="KT792" s="1"/>
    </row>
    <row r="793" spans="1:306"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c r="KS793" s="1"/>
      <c r="KT793" s="1"/>
    </row>
    <row r="794" spans="1:306"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c r="KS794" s="1"/>
      <c r="KT794" s="1"/>
    </row>
    <row r="795" spans="1:306"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c r="KS795" s="1"/>
      <c r="KT795" s="1"/>
    </row>
    <row r="796" spans="1:306"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c r="KS796" s="1"/>
      <c r="KT796" s="1"/>
    </row>
    <row r="797" spans="1:306"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c r="KS797" s="1"/>
      <c r="KT797" s="1"/>
    </row>
    <row r="798" spans="1:306"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c r="KS798" s="1"/>
      <c r="KT798" s="1"/>
    </row>
    <row r="799" spans="1:306"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c r="KS799" s="1"/>
      <c r="KT799" s="1"/>
    </row>
    <row r="800" spans="1:306"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c r="KS800" s="1"/>
      <c r="KT800" s="1"/>
    </row>
    <row r="801" spans="1:306"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c r="KS801" s="1"/>
      <c r="KT801" s="1"/>
    </row>
    <row r="802" spans="1:306"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c r="KS802" s="1"/>
      <c r="KT802" s="1"/>
    </row>
    <row r="803" spans="1:306"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c r="KS803" s="1"/>
      <c r="KT803" s="1"/>
    </row>
    <row r="804" spans="1:306"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c r="KS804" s="1"/>
      <c r="KT804" s="1"/>
    </row>
    <row r="805" spans="1:306"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c r="KS805" s="1"/>
      <c r="KT805" s="1"/>
    </row>
    <row r="806" spans="1:306"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c r="KS806" s="1"/>
      <c r="KT806" s="1"/>
    </row>
    <row r="807" spans="1:306"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c r="KS807" s="1"/>
      <c r="KT807" s="1"/>
    </row>
    <row r="808" spans="1:306"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c r="KS808" s="1"/>
      <c r="KT808" s="1"/>
    </row>
    <row r="809" spans="1:306"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c r="KS809" s="1"/>
      <c r="KT809" s="1"/>
    </row>
    <row r="810" spans="1:306"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c r="KS810" s="1"/>
      <c r="KT810" s="1"/>
    </row>
    <row r="811" spans="1:306"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c r="KS811" s="1"/>
      <c r="KT811" s="1"/>
    </row>
    <row r="812" spans="1:306"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c r="KS812" s="1"/>
      <c r="KT812" s="1"/>
    </row>
    <row r="813" spans="1:306"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c r="KS813" s="1"/>
      <c r="KT813" s="1"/>
    </row>
    <row r="814" spans="1:306"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c r="KS814" s="1"/>
      <c r="KT814" s="1"/>
    </row>
    <row r="815" spans="1:306"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c r="KS815" s="1"/>
      <c r="KT815" s="1"/>
    </row>
    <row r="816" spans="1:306"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c r="KS816" s="1"/>
      <c r="KT816" s="1"/>
    </row>
    <row r="817" spans="1:306"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c r="KS817" s="1"/>
      <c r="KT817" s="1"/>
    </row>
    <row r="818" spans="1:306"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c r="KS818" s="1"/>
      <c r="KT818" s="1"/>
    </row>
    <row r="819" spans="1:306"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c r="KS819" s="1"/>
      <c r="KT819" s="1"/>
    </row>
    <row r="820" spans="1:306"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c r="KS820" s="1"/>
      <c r="KT820" s="1"/>
    </row>
    <row r="821" spans="1:306"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c r="KS821" s="1"/>
      <c r="KT821" s="1"/>
    </row>
    <row r="822" spans="1:306"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c r="KS822" s="1"/>
      <c r="KT822" s="1"/>
    </row>
    <row r="823" spans="1:306"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c r="KS823" s="1"/>
      <c r="KT823" s="1"/>
    </row>
    <row r="824" spans="1:306"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c r="KS824" s="1"/>
      <c r="KT824" s="1"/>
    </row>
    <row r="825" spans="1:306"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c r="KS825" s="1"/>
      <c r="KT825" s="1"/>
    </row>
    <row r="826" spans="1:306"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c r="KS826" s="1"/>
      <c r="KT826" s="1"/>
    </row>
    <row r="827" spans="1:306"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c r="KS827" s="1"/>
      <c r="KT827" s="1"/>
    </row>
    <row r="828" spans="1:306"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c r="KS828" s="1"/>
      <c r="KT828" s="1"/>
    </row>
    <row r="829" spans="1:306"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c r="KS829" s="1"/>
      <c r="KT829" s="1"/>
    </row>
    <row r="830" spans="1:306"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c r="KS830" s="1"/>
      <c r="KT830" s="1"/>
    </row>
    <row r="831" spans="1:306"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c r="KS831" s="1"/>
      <c r="KT831" s="1"/>
    </row>
    <row r="832" spans="1:306"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c r="KS832" s="1"/>
      <c r="KT832" s="1"/>
    </row>
    <row r="833" spans="1:306"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c r="KS833" s="1"/>
      <c r="KT833" s="1"/>
    </row>
    <row r="834" spans="1:306"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c r="KS834" s="1"/>
      <c r="KT834" s="1"/>
    </row>
    <row r="835" spans="1:306"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c r="KS835" s="1"/>
      <c r="KT835" s="1"/>
    </row>
    <row r="836" spans="1:306"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row>
    <row r="837" spans="1:306"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c r="KS837" s="1"/>
      <c r="KT837" s="1"/>
    </row>
    <row r="838" spans="1:306"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c r="KS838" s="1"/>
      <c r="KT838" s="1"/>
    </row>
    <row r="839" spans="1:306"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c r="KS839" s="1"/>
      <c r="KT839" s="1"/>
    </row>
    <row r="840" spans="1:306"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c r="KS840" s="1"/>
      <c r="KT840" s="1"/>
    </row>
    <row r="841" spans="1:306"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c r="KS841" s="1"/>
      <c r="KT841" s="1"/>
    </row>
    <row r="842" spans="1:306"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c r="KS842" s="1"/>
      <c r="KT842" s="1"/>
    </row>
    <row r="843" spans="1:306"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c r="KS843" s="1"/>
      <c r="KT843" s="1"/>
    </row>
    <row r="844" spans="1:306"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c r="KS844" s="1"/>
      <c r="KT844" s="1"/>
    </row>
    <row r="845" spans="1:306"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c r="KS845" s="1"/>
      <c r="KT845" s="1"/>
    </row>
    <row r="846" spans="1:306"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c r="KS846" s="1"/>
      <c r="KT846" s="1"/>
    </row>
    <row r="847" spans="1:306"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c r="KS847" s="1"/>
      <c r="KT847" s="1"/>
    </row>
    <row r="848" spans="1:306"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c r="KS848" s="1"/>
      <c r="KT848" s="1"/>
    </row>
    <row r="849" spans="1:306"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c r="KS849" s="1"/>
      <c r="KT849" s="1"/>
    </row>
    <row r="850" spans="1:306"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c r="KS850" s="1"/>
      <c r="KT850" s="1"/>
    </row>
    <row r="851" spans="1:306"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c r="KS851" s="1"/>
      <c r="KT851" s="1"/>
    </row>
    <row r="852" spans="1:306"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c r="KS852" s="1"/>
      <c r="KT852" s="1"/>
    </row>
    <row r="853" spans="1:306"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c r="KS853" s="1"/>
      <c r="KT853" s="1"/>
    </row>
    <row r="854" spans="1:306"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c r="KS854" s="1"/>
      <c r="KT854" s="1"/>
    </row>
    <row r="855" spans="1:306"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c r="KS855" s="1"/>
      <c r="KT855" s="1"/>
    </row>
    <row r="856" spans="1:306"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c r="KS856" s="1"/>
      <c r="KT856" s="1"/>
    </row>
    <row r="857" spans="1:306"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c r="KS857" s="1"/>
      <c r="KT857" s="1"/>
    </row>
    <row r="858" spans="1:306"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c r="KS858" s="1"/>
      <c r="KT858" s="1"/>
    </row>
    <row r="859" spans="1:306"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c r="KS859" s="1"/>
      <c r="KT859" s="1"/>
    </row>
    <row r="860" spans="1:306"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c r="KS860" s="1"/>
      <c r="KT860" s="1"/>
    </row>
    <row r="861" spans="1:306"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c r="KS861" s="1"/>
      <c r="KT861" s="1"/>
    </row>
    <row r="862" spans="1:306"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c r="KS862" s="1"/>
      <c r="KT862" s="1"/>
    </row>
    <row r="863" spans="1:306"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c r="KS863" s="1"/>
      <c r="KT863" s="1"/>
    </row>
    <row r="864" spans="1:306"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c r="KS864" s="1"/>
      <c r="KT864" s="1"/>
    </row>
    <row r="865" spans="1:306"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c r="KS865" s="1"/>
      <c r="KT865" s="1"/>
    </row>
    <row r="866" spans="1:306"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c r="KS866" s="1"/>
      <c r="KT866" s="1"/>
    </row>
    <row r="867" spans="1:306"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c r="KS867" s="1"/>
      <c r="KT867" s="1"/>
    </row>
    <row r="868" spans="1:306"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c r="KS868" s="1"/>
      <c r="KT868" s="1"/>
    </row>
    <row r="869" spans="1:306"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c r="KS869" s="1"/>
      <c r="KT869" s="1"/>
    </row>
    <row r="870" spans="1:306"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c r="KS870" s="1"/>
      <c r="KT870" s="1"/>
    </row>
    <row r="871" spans="1:306"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c r="KS871" s="1"/>
      <c r="KT871" s="1"/>
    </row>
    <row r="872" spans="1:306"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c r="KS872" s="1"/>
      <c r="KT872" s="1"/>
    </row>
    <row r="873" spans="1:306"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c r="KS873" s="1"/>
      <c r="KT873" s="1"/>
    </row>
    <row r="874" spans="1:306"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c r="KS874" s="1"/>
      <c r="KT874" s="1"/>
    </row>
    <row r="875" spans="1:306"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c r="KM875" s="1"/>
      <c r="KN875" s="1"/>
      <c r="KO875" s="1"/>
      <c r="KP875" s="1"/>
      <c r="KQ875" s="1"/>
      <c r="KR875" s="1"/>
      <c r="KS875" s="1"/>
      <c r="KT875" s="1"/>
    </row>
    <row r="876" spans="1:306"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c r="KM876" s="1"/>
      <c r="KN876" s="1"/>
      <c r="KO876" s="1"/>
      <c r="KP876" s="1"/>
      <c r="KQ876" s="1"/>
      <c r="KR876" s="1"/>
      <c r="KS876" s="1"/>
      <c r="KT876" s="1"/>
    </row>
    <row r="877" spans="1:306"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c r="KM877" s="1"/>
      <c r="KN877" s="1"/>
      <c r="KO877" s="1"/>
      <c r="KP877" s="1"/>
      <c r="KQ877" s="1"/>
      <c r="KR877" s="1"/>
      <c r="KS877" s="1"/>
      <c r="KT877" s="1"/>
    </row>
    <row r="878" spans="1:306"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c r="KM878" s="1"/>
      <c r="KN878" s="1"/>
      <c r="KO878" s="1"/>
      <c r="KP878" s="1"/>
      <c r="KQ878" s="1"/>
      <c r="KR878" s="1"/>
      <c r="KS878" s="1"/>
      <c r="KT878" s="1"/>
    </row>
    <row r="879" spans="1:306"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c r="KM879" s="1"/>
      <c r="KN879" s="1"/>
      <c r="KO879" s="1"/>
      <c r="KP879" s="1"/>
      <c r="KQ879" s="1"/>
      <c r="KR879" s="1"/>
      <c r="KS879" s="1"/>
      <c r="KT879" s="1"/>
    </row>
    <row r="880" spans="1:306"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c r="KM880" s="1"/>
      <c r="KN880" s="1"/>
      <c r="KO880" s="1"/>
      <c r="KP880" s="1"/>
      <c r="KQ880" s="1"/>
      <c r="KR880" s="1"/>
      <c r="KS880" s="1"/>
      <c r="KT880" s="1"/>
    </row>
    <row r="881" spans="1:306"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c r="KM881" s="1"/>
      <c r="KN881" s="1"/>
      <c r="KO881" s="1"/>
      <c r="KP881" s="1"/>
      <c r="KQ881" s="1"/>
      <c r="KR881" s="1"/>
      <c r="KS881" s="1"/>
      <c r="KT881" s="1"/>
    </row>
    <row r="882" spans="1:306"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c r="KS882" s="1"/>
      <c r="KT882" s="1"/>
    </row>
    <row r="883" spans="1:306"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c r="KS883" s="1"/>
      <c r="KT883" s="1"/>
    </row>
    <row r="884" spans="1:306"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c r="KS884" s="1"/>
      <c r="KT884" s="1"/>
    </row>
    <row r="885" spans="1:306"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c r="KS885" s="1"/>
      <c r="KT885" s="1"/>
    </row>
    <row r="886" spans="1:306"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c r="KS886" s="1"/>
      <c r="KT886" s="1"/>
    </row>
    <row r="887" spans="1:306"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c r="KS887" s="1"/>
      <c r="KT887" s="1"/>
    </row>
    <row r="888" spans="1:306"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c r="KS888" s="1"/>
      <c r="KT888" s="1"/>
    </row>
    <row r="889" spans="1:306"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c r="KM889" s="1"/>
      <c r="KN889" s="1"/>
      <c r="KO889" s="1"/>
      <c r="KP889" s="1"/>
      <c r="KQ889" s="1"/>
      <c r="KR889" s="1"/>
      <c r="KS889" s="1"/>
      <c r="KT889" s="1"/>
    </row>
    <row r="890" spans="1:306"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c r="KM890" s="1"/>
      <c r="KN890" s="1"/>
      <c r="KO890" s="1"/>
      <c r="KP890" s="1"/>
      <c r="KQ890" s="1"/>
      <c r="KR890" s="1"/>
      <c r="KS890" s="1"/>
      <c r="KT890" s="1"/>
    </row>
    <row r="891" spans="1:306"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c r="KM891" s="1"/>
      <c r="KN891" s="1"/>
      <c r="KO891" s="1"/>
      <c r="KP891" s="1"/>
      <c r="KQ891" s="1"/>
      <c r="KR891" s="1"/>
      <c r="KS891" s="1"/>
      <c r="KT891" s="1"/>
    </row>
    <row r="892" spans="1:306"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c r="KM892" s="1"/>
      <c r="KN892" s="1"/>
      <c r="KO892" s="1"/>
      <c r="KP892" s="1"/>
      <c r="KQ892" s="1"/>
      <c r="KR892" s="1"/>
      <c r="KS892" s="1"/>
      <c r="KT892" s="1"/>
    </row>
    <row r="893" spans="1:306"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c r="KM893" s="1"/>
      <c r="KN893" s="1"/>
      <c r="KO893" s="1"/>
      <c r="KP893" s="1"/>
      <c r="KQ893" s="1"/>
      <c r="KR893" s="1"/>
      <c r="KS893" s="1"/>
      <c r="KT893" s="1"/>
    </row>
    <row r="894" spans="1:306"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c r="KM894" s="1"/>
      <c r="KN894" s="1"/>
      <c r="KO894" s="1"/>
      <c r="KP894" s="1"/>
      <c r="KQ894" s="1"/>
      <c r="KR894" s="1"/>
      <c r="KS894" s="1"/>
      <c r="KT894" s="1"/>
    </row>
    <row r="895" spans="1:306"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c r="KM895" s="1"/>
      <c r="KN895" s="1"/>
      <c r="KO895" s="1"/>
      <c r="KP895" s="1"/>
      <c r="KQ895" s="1"/>
      <c r="KR895" s="1"/>
      <c r="KS895" s="1"/>
      <c r="KT895" s="1"/>
    </row>
    <row r="896" spans="1:306"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c r="KM896" s="1"/>
      <c r="KN896" s="1"/>
      <c r="KO896" s="1"/>
      <c r="KP896" s="1"/>
      <c r="KQ896" s="1"/>
      <c r="KR896" s="1"/>
      <c r="KS896" s="1"/>
      <c r="KT896" s="1"/>
    </row>
    <row r="897" spans="1:306"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c r="KM897" s="1"/>
      <c r="KN897" s="1"/>
      <c r="KO897" s="1"/>
      <c r="KP897" s="1"/>
      <c r="KQ897" s="1"/>
      <c r="KR897" s="1"/>
      <c r="KS897" s="1"/>
      <c r="KT897" s="1"/>
    </row>
    <row r="898" spans="1:306"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c r="KM898" s="1"/>
      <c r="KN898" s="1"/>
      <c r="KO898" s="1"/>
      <c r="KP898" s="1"/>
      <c r="KQ898" s="1"/>
      <c r="KR898" s="1"/>
      <c r="KS898" s="1"/>
      <c r="KT898" s="1"/>
    </row>
    <row r="899" spans="1:306"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c r="KM899" s="1"/>
      <c r="KN899" s="1"/>
      <c r="KO899" s="1"/>
      <c r="KP899" s="1"/>
      <c r="KQ899" s="1"/>
      <c r="KR899" s="1"/>
      <c r="KS899" s="1"/>
      <c r="KT899" s="1"/>
    </row>
    <row r="900" spans="1:306"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c r="KM900" s="1"/>
      <c r="KN900" s="1"/>
      <c r="KO900" s="1"/>
      <c r="KP900" s="1"/>
      <c r="KQ900" s="1"/>
      <c r="KR900" s="1"/>
      <c r="KS900" s="1"/>
      <c r="KT900" s="1"/>
    </row>
    <row r="901" spans="1:306"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c r="KM901" s="1"/>
      <c r="KN901" s="1"/>
      <c r="KO901" s="1"/>
      <c r="KP901" s="1"/>
      <c r="KQ901" s="1"/>
      <c r="KR901" s="1"/>
      <c r="KS901" s="1"/>
      <c r="KT901" s="1"/>
    </row>
    <row r="902" spans="1:306"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c r="KM902" s="1"/>
      <c r="KN902" s="1"/>
      <c r="KO902" s="1"/>
      <c r="KP902" s="1"/>
      <c r="KQ902" s="1"/>
      <c r="KR902" s="1"/>
      <c r="KS902" s="1"/>
      <c r="KT902" s="1"/>
    </row>
    <row r="903" spans="1:306"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c r="KM903" s="1"/>
      <c r="KN903" s="1"/>
      <c r="KO903" s="1"/>
      <c r="KP903" s="1"/>
      <c r="KQ903" s="1"/>
      <c r="KR903" s="1"/>
      <c r="KS903" s="1"/>
      <c r="KT903" s="1"/>
    </row>
    <row r="904" spans="1:306"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c r="KM904" s="1"/>
      <c r="KN904" s="1"/>
      <c r="KO904" s="1"/>
      <c r="KP904" s="1"/>
      <c r="KQ904" s="1"/>
      <c r="KR904" s="1"/>
      <c r="KS904" s="1"/>
      <c r="KT904" s="1"/>
    </row>
    <row r="905" spans="1:306"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c r="KM905" s="1"/>
      <c r="KN905" s="1"/>
      <c r="KO905" s="1"/>
      <c r="KP905" s="1"/>
      <c r="KQ905" s="1"/>
      <c r="KR905" s="1"/>
      <c r="KS905" s="1"/>
      <c r="KT905" s="1"/>
    </row>
    <row r="906" spans="1:306"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c r="KM906" s="1"/>
      <c r="KN906" s="1"/>
      <c r="KO906" s="1"/>
      <c r="KP906" s="1"/>
      <c r="KQ906" s="1"/>
      <c r="KR906" s="1"/>
      <c r="KS906" s="1"/>
      <c r="KT906" s="1"/>
    </row>
    <row r="907" spans="1:306"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c r="KM907" s="1"/>
      <c r="KN907" s="1"/>
      <c r="KO907" s="1"/>
      <c r="KP907" s="1"/>
      <c r="KQ907" s="1"/>
      <c r="KR907" s="1"/>
      <c r="KS907" s="1"/>
      <c r="KT907" s="1"/>
    </row>
    <row r="908" spans="1:306"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c r="KM908" s="1"/>
      <c r="KN908" s="1"/>
      <c r="KO908" s="1"/>
      <c r="KP908" s="1"/>
      <c r="KQ908" s="1"/>
      <c r="KR908" s="1"/>
      <c r="KS908" s="1"/>
      <c r="KT908" s="1"/>
    </row>
    <row r="909" spans="1:306"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c r="KM909" s="1"/>
      <c r="KN909" s="1"/>
      <c r="KO909" s="1"/>
      <c r="KP909" s="1"/>
      <c r="KQ909" s="1"/>
      <c r="KR909" s="1"/>
      <c r="KS909" s="1"/>
      <c r="KT909" s="1"/>
    </row>
    <row r="910" spans="1:306"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c r="KM910" s="1"/>
      <c r="KN910" s="1"/>
      <c r="KO910" s="1"/>
      <c r="KP910" s="1"/>
      <c r="KQ910" s="1"/>
      <c r="KR910" s="1"/>
      <c r="KS910" s="1"/>
      <c r="KT910" s="1"/>
    </row>
    <row r="911" spans="1:306"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c r="KM911" s="1"/>
      <c r="KN911" s="1"/>
      <c r="KO911" s="1"/>
      <c r="KP911" s="1"/>
      <c r="KQ911" s="1"/>
      <c r="KR911" s="1"/>
      <c r="KS911" s="1"/>
      <c r="KT911" s="1"/>
    </row>
    <row r="912" spans="1:306"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c r="KM912" s="1"/>
      <c r="KN912" s="1"/>
      <c r="KO912" s="1"/>
      <c r="KP912" s="1"/>
      <c r="KQ912" s="1"/>
      <c r="KR912" s="1"/>
      <c r="KS912" s="1"/>
      <c r="KT912" s="1"/>
    </row>
    <row r="913" spans="1:306"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c r="KM913" s="1"/>
      <c r="KN913" s="1"/>
      <c r="KO913" s="1"/>
      <c r="KP913" s="1"/>
      <c r="KQ913" s="1"/>
      <c r="KR913" s="1"/>
      <c r="KS913" s="1"/>
      <c r="KT913" s="1"/>
    </row>
    <row r="914" spans="1:306"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c r="KM914" s="1"/>
      <c r="KN914" s="1"/>
      <c r="KO914" s="1"/>
      <c r="KP914" s="1"/>
      <c r="KQ914" s="1"/>
      <c r="KR914" s="1"/>
      <c r="KS914" s="1"/>
      <c r="KT914" s="1"/>
    </row>
    <row r="915" spans="1:306"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c r="KM915" s="1"/>
      <c r="KN915" s="1"/>
      <c r="KO915" s="1"/>
      <c r="KP915" s="1"/>
      <c r="KQ915" s="1"/>
      <c r="KR915" s="1"/>
      <c r="KS915" s="1"/>
      <c r="KT915" s="1"/>
    </row>
    <row r="916" spans="1:306"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c r="KM916" s="1"/>
      <c r="KN916" s="1"/>
      <c r="KO916" s="1"/>
      <c r="KP916" s="1"/>
      <c r="KQ916" s="1"/>
      <c r="KR916" s="1"/>
      <c r="KS916" s="1"/>
      <c r="KT916" s="1"/>
    </row>
    <row r="917" spans="1:306"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c r="KM917" s="1"/>
      <c r="KN917" s="1"/>
      <c r="KO917" s="1"/>
      <c r="KP917" s="1"/>
      <c r="KQ917" s="1"/>
      <c r="KR917" s="1"/>
      <c r="KS917" s="1"/>
      <c r="KT917" s="1"/>
    </row>
    <row r="918" spans="1:306"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c r="KM918" s="1"/>
      <c r="KN918" s="1"/>
      <c r="KO918" s="1"/>
      <c r="KP918" s="1"/>
      <c r="KQ918" s="1"/>
      <c r="KR918" s="1"/>
      <c r="KS918" s="1"/>
      <c r="KT918" s="1"/>
    </row>
    <row r="919" spans="1:306"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c r="KM919" s="1"/>
      <c r="KN919" s="1"/>
      <c r="KO919" s="1"/>
      <c r="KP919" s="1"/>
      <c r="KQ919" s="1"/>
      <c r="KR919" s="1"/>
      <c r="KS919" s="1"/>
      <c r="KT919" s="1"/>
    </row>
    <row r="920" spans="1:306"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c r="KM920" s="1"/>
      <c r="KN920" s="1"/>
      <c r="KO920" s="1"/>
      <c r="KP920" s="1"/>
      <c r="KQ920" s="1"/>
      <c r="KR920" s="1"/>
      <c r="KS920" s="1"/>
      <c r="KT920" s="1"/>
    </row>
    <row r="921" spans="1:306"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c r="KM921" s="1"/>
      <c r="KN921" s="1"/>
      <c r="KO921" s="1"/>
      <c r="KP921" s="1"/>
      <c r="KQ921" s="1"/>
      <c r="KR921" s="1"/>
      <c r="KS921" s="1"/>
      <c r="KT921" s="1"/>
    </row>
    <row r="922" spans="1:306"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c r="KM922" s="1"/>
      <c r="KN922" s="1"/>
      <c r="KO922" s="1"/>
      <c r="KP922" s="1"/>
      <c r="KQ922" s="1"/>
      <c r="KR922" s="1"/>
      <c r="KS922" s="1"/>
      <c r="KT922" s="1"/>
    </row>
    <row r="923" spans="1:306"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c r="KM923" s="1"/>
      <c r="KN923" s="1"/>
      <c r="KO923" s="1"/>
      <c r="KP923" s="1"/>
      <c r="KQ923" s="1"/>
      <c r="KR923" s="1"/>
      <c r="KS923" s="1"/>
      <c r="KT923" s="1"/>
    </row>
    <row r="924" spans="1:306"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c r="KM924" s="1"/>
      <c r="KN924" s="1"/>
      <c r="KO924" s="1"/>
      <c r="KP924" s="1"/>
      <c r="KQ924" s="1"/>
      <c r="KR924" s="1"/>
      <c r="KS924" s="1"/>
      <c r="KT924" s="1"/>
    </row>
    <row r="925" spans="1:306"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c r="KM925" s="1"/>
      <c r="KN925" s="1"/>
      <c r="KO925" s="1"/>
      <c r="KP925" s="1"/>
      <c r="KQ925" s="1"/>
      <c r="KR925" s="1"/>
      <c r="KS925" s="1"/>
      <c r="KT925" s="1"/>
    </row>
    <row r="926" spans="1:306"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c r="KM926" s="1"/>
      <c r="KN926" s="1"/>
      <c r="KO926" s="1"/>
      <c r="KP926" s="1"/>
      <c r="KQ926" s="1"/>
      <c r="KR926" s="1"/>
      <c r="KS926" s="1"/>
      <c r="KT926" s="1"/>
    </row>
    <row r="927" spans="1:306"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c r="KM927" s="1"/>
      <c r="KN927" s="1"/>
      <c r="KO927" s="1"/>
      <c r="KP927" s="1"/>
      <c r="KQ927" s="1"/>
      <c r="KR927" s="1"/>
      <c r="KS927" s="1"/>
      <c r="KT927" s="1"/>
    </row>
    <row r="928" spans="1:306"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c r="KM928" s="1"/>
      <c r="KN928" s="1"/>
      <c r="KO928" s="1"/>
      <c r="KP928" s="1"/>
      <c r="KQ928" s="1"/>
      <c r="KR928" s="1"/>
      <c r="KS928" s="1"/>
      <c r="KT928" s="1"/>
    </row>
    <row r="929" spans="1:306"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c r="KM929" s="1"/>
      <c r="KN929" s="1"/>
      <c r="KO929" s="1"/>
      <c r="KP929" s="1"/>
      <c r="KQ929" s="1"/>
      <c r="KR929" s="1"/>
      <c r="KS929" s="1"/>
      <c r="KT929" s="1"/>
    </row>
    <row r="930" spans="1:306"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c r="KS930" s="1"/>
      <c r="KT930" s="1"/>
    </row>
    <row r="931" spans="1:306"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c r="KM931" s="1"/>
      <c r="KN931" s="1"/>
      <c r="KO931" s="1"/>
      <c r="KP931" s="1"/>
      <c r="KQ931" s="1"/>
      <c r="KR931" s="1"/>
      <c r="KS931" s="1"/>
      <c r="KT931" s="1"/>
    </row>
    <row r="932" spans="1:306"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c r="KM932" s="1"/>
      <c r="KN932" s="1"/>
      <c r="KO932" s="1"/>
      <c r="KP932" s="1"/>
      <c r="KQ932" s="1"/>
      <c r="KR932" s="1"/>
      <c r="KS932" s="1"/>
      <c r="KT932" s="1"/>
    </row>
    <row r="933" spans="1:306"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c r="KM933" s="1"/>
      <c r="KN933" s="1"/>
      <c r="KO933" s="1"/>
      <c r="KP933" s="1"/>
      <c r="KQ933" s="1"/>
      <c r="KR933" s="1"/>
      <c r="KS933" s="1"/>
      <c r="KT933" s="1"/>
    </row>
    <row r="934" spans="1:306"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c r="KM934" s="1"/>
      <c r="KN934" s="1"/>
      <c r="KO934" s="1"/>
      <c r="KP934" s="1"/>
      <c r="KQ934" s="1"/>
      <c r="KR934" s="1"/>
      <c r="KS934" s="1"/>
      <c r="KT934" s="1"/>
    </row>
    <row r="935" spans="1:306"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c r="KM935" s="1"/>
      <c r="KN935" s="1"/>
      <c r="KO935" s="1"/>
      <c r="KP935" s="1"/>
      <c r="KQ935" s="1"/>
      <c r="KR935" s="1"/>
      <c r="KS935" s="1"/>
      <c r="KT935" s="1"/>
    </row>
    <row r="936" spans="1:306"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c r="KM936" s="1"/>
      <c r="KN936" s="1"/>
      <c r="KO936" s="1"/>
      <c r="KP936" s="1"/>
      <c r="KQ936" s="1"/>
      <c r="KR936" s="1"/>
      <c r="KS936" s="1"/>
      <c r="KT936" s="1"/>
    </row>
    <row r="937" spans="1:306"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c r="KM937" s="1"/>
      <c r="KN937" s="1"/>
      <c r="KO937" s="1"/>
      <c r="KP937" s="1"/>
      <c r="KQ937" s="1"/>
      <c r="KR937" s="1"/>
      <c r="KS937" s="1"/>
      <c r="KT937" s="1"/>
    </row>
    <row r="938" spans="1:306"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c r="KM938" s="1"/>
      <c r="KN938" s="1"/>
      <c r="KO938" s="1"/>
      <c r="KP938" s="1"/>
      <c r="KQ938" s="1"/>
      <c r="KR938" s="1"/>
      <c r="KS938" s="1"/>
      <c r="KT938" s="1"/>
    </row>
    <row r="939" spans="1:306"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c r="KM939" s="1"/>
      <c r="KN939" s="1"/>
      <c r="KO939" s="1"/>
      <c r="KP939" s="1"/>
      <c r="KQ939" s="1"/>
      <c r="KR939" s="1"/>
      <c r="KS939" s="1"/>
      <c r="KT939" s="1"/>
    </row>
    <row r="940" spans="1:306"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c r="KM940" s="1"/>
      <c r="KN940" s="1"/>
      <c r="KO940" s="1"/>
      <c r="KP940" s="1"/>
      <c r="KQ940" s="1"/>
      <c r="KR940" s="1"/>
      <c r="KS940" s="1"/>
      <c r="KT940" s="1"/>
    </row>
    <row r="941" spans="1:306"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c r="KS941" s="1"/>
      <c r="KT941" s="1"/>
    </row>
    <row r="942" spans="1:306"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c r="KM942" s="1"/>
      <c r="KN942" s="1"/>
      <c r="KO942" s="1"/>
      <c r="KP942" s="1"/>
      <c r="KQ942" s="1"/>
      <c r="KR942" s="1"/>
      <c r="KS942" s="1"/>
      <c r="KT942" s="1"/>
    </row>
    <row r="943" spans="1:306"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c r="KM943" s="1"/>
      <c r="KN943" s="1"/>
      <c r="KO943" s="1"/>
      <c r="KP943" s="1"/>
      <c r="KQ943" s="1"/>
      <c r="KR943" s="1"/>
      <c r="KS943" s="1"/>
      <c r="KT943" s="1"/>
    </row>
    <row r="944" spans="1:306"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c r="KM944" s="1"/>
      <c r="KN944" s="1"/>
      <c r="KO944" s="1"/>
      <c r="KP944" s="1"/>
      <c r="KQ944" s="1"/>
      <c r="KR944" s="1"/>
      <c r="KS944" s="1"/>
      <c r="KT944" s="1"/>
    </row>
    <row r="945" spans="1:306"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c r="KM945" s="1"/>
      <c r="KN945" s="1"/>
      <c r="KO945" s="1"/>
      <c r="KP945" s="1"/>
      <c r="KQ945" s="1"/>
      <c r="KR945" s="1"/>
      <c r="KS945" s="1"/>
      <c r="KT945" s="1"/>
    </row>
    <row r="946" spans="1:306"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c r="KM946" s="1"/>
      <c r="KN946" s="1"/>
      <c r="KO946" s="1"/>
      <c r="KP946" s="1"/>
      <c r="KQ946" s="1"/>
      <c r="KR946" s="1"/>
      <c r="KS946" s="1"/>
      <c r="KT946" s="1"/>
    </row>
    <row r="947" spans="1:306"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c r="KM947" s="1"/>
      <c r="KN947" s="1"/>
      <c r="KO947" s="1"/>
      <c r="KP947" s="1"/>
      <c r="KQ947" s="1"/>
      <c r="KR947" s="1"/>
      <c r="KS947" s="1"/>
      <c r="KT947" s="1"/>
    </row>
    <row r="948" spans="1:306"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c r="KM948" s="1"/>
      <c r="KN948" s="1"/>
      <c r="KO948" s="1"/>
      <c r="KP948" s="1"/>
      <c r="KQ948" s="1"/>
      <c r="KR948" s="1"/>
      <c r="KS948" s="1"/>
      <c r="KT948" s="1"/>
    </row>
    <row r="949" spans="1:306"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c r="KM949" s="1"/>
      <c r="KN949" s="1"/>
      <c r="KO949" s="1"/>
      <c r="KP949" s="1"/>
      <c r="KQ949" s="1"/>
      <c r="KR949" s="1"/>
      <c r="KS949" s="1"/>
      <c r="KT949" s="1"/>
    </row>
    <row r="950" spans="1:306"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c r="KM950" s="1"/>
      <c r="KN950" s="1"/>
      <c r="KO950" s="1"/>
      <c r="KP950" s="1"/>
      <c r="KQ950" s="1"/>
      <c r="KR950" s="1"/>
      <c r="KS950" s="1"/>
      <c r="KT950" s="1"/>
    </row>
    <row r="951" spans="1:306"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c r="KM951" s="1"/>
      <c r="KN951" s="1"/>
      <c r="KO951" s="1"/>
      <c r="KP951" s="1"/>
      <c r="KQ951" s="1"/>
      <c r="KR951" s="1"/>
      <c r="KS951" s="1"/>
      <c r="KT951" s="1"/>
    </row>
    <row r="952" spans="1:306"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c r="KM952" s="1"/>
      <c r="KN952" s="1"/>
      <c r="KO952" s="1"/>
      <c r="KP952" s="1"/>
      <c r="KQ952" s="1"/>
      <c r="KR952" s="1"/>
      <c r="KS952" s="1"/>
      <c r="KT952" s="1"/>
    </row>
    <row r="953" spans="1:306"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c r="KM953" s="1"/>
      <c r="KN953" s="1"/>
      <c r="KO953" s="1"/>
      <c r="KP953" s="1"/>
      <c r="KQ953" s="1"/>
      <c r="KR953" s="1"/>
      <c r="KS953" s="1"/>
      <c r="KT953" s="1"/>
    </row>
    <row r="954" spans="1:306"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c r="KM954" s="1"/>
      <c r="KN954" s="1"/>
      <c r="KO954" s="1"/>
      <c r="KP954" s="1"/>
      <c r="KQ954" s="1"/>
      <c r="KR954" s="1"/>
      <c r="KS954" s="1"/>
      <c r="KT954" s="1"/>
    </row>
    <row r="955" spans="1:306"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c r="KM955" s="1"/>
      <c r="KN955" s="1"/>
      <c r="KO955" s="1"/>
      <c r="KP955" s="1"/>
      <c r="KQ955" s="1"/>
      <c r="KR955" s="1"/>
      <c r="KS955" s="1"/>
      <c r="KT955" s="1"/>
    </row>
    <row r="956" spans="1:306"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c r="KM956" s="1"/>
      <c r="KN956" s="1"/>
      <c r="KO956" s="1"/>
      <c r="KP956" s="1"/>
      <c r="KQ956" s="1"/>
      <c r="KR956" s="1"/>
      <c r="KS956" s="1"/>
      <c r="KT956" s="1"/>
    </row>
    <row r="957" spans="1:306"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c r="KM957" s="1"/>
      <c r="KN957" s="1"/>
      <c r="KO957" s="1"/>
      <c r="KP957" s="1"/>
      <c r="KQ957" s="1"/>
      <c r="KR957" s="1"/>
      <c r="KS957" s="1"/>
      <c r="KT957" s="1"/>
    </row>
    <row r="958" spans="1:306"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c r="KM958" s="1"/>
      <c r="KN958" s="1"/>
      <c r="KO958" s="1"/>
      <c r="KP958" s="1"/>
      <c r="KQ958" s="1"/>
      <c r="KR958" s="1"/>
      <c r="KS958" s="1"/>
      <c r="KT958" s="1"/>
    </row>
    <row r="959" spans="1:306"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c r="KM959" s="1"/>
      <c r="KN959" s="1"/>
      <c r="KO959" s="1"/>
      <c r="KP959" s="1"/>
      <c r="KQ959" s="1"/>
      <c r="KR959" s="1"/>
      <c r="KS959" s="1"/>
      <c r="KT959" s="1"/>
    </row>
    <row r="960" spans="1:306"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c r="KM960" s="1"/>
      <c r="KN960" s="1"/>
      <c r="KO960" s="1"/>
      <c r="KP960" s="1"/>
      <c r="KQ960" s="1"/>
      <c r="KR960" s="1"/>
      <c r="KS960" s="1"/>
      <c r="KT960" s="1"/>
    </row>
    <row r="961" spans="1:306"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c r="KM961" s="1"/>
      <c r="KN961" s="1"/>
      <c r="KO961" s="1"/>
      <c r="KP961" s="1"/>
      <c r="KQ961" s="1"/>
      <c r="KR961" s="1"/>
      <c r="KS961" s="1"/>
      <c r="KT961" s="1"/>
    </row>
    <row r="962" spans="1:306"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c r="KM962" s="1"/>
      <c r="KN962" s="1"/>
      <c r="KO962" s="1"/>
      <c r="KP962" s="1"/>
      <c r="KQ962" s="1"/>
      <c r="KR962" s="1"/>
      <c r="KS962" s="1"/>
      <c r="KT962" s="1"/>
    </row>
    <row r="963" spans="1:306"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c r="KM963" s="1"/>
      <c r="KN963" s="1"/>
      <c r="KO963" s="1"/>
      <c r="KP963" s="1"/>
      <c r="KQ963" s="1"/>
      <c r="KR963" s="1"/>
      <c r="KS963" s="1"/>
      <c r="KT963" s="1"/>
    </row>
    <row r="964" spans="1:306"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c r="KM964" s="1"/>
      <c r="KN964" s="1"/>
      <c r="KO964" s="1"/>
      <c r="KP964" s="1"/>
      <c r="KQ964" s="1"/>
      <c r="KR964" s="1"/>
      <c r="KS964" s="1"/>
      <c r="KT964" s="1"/>
    </row>
    <row r="965" spans="1:306"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c r="KM965" s="1"/>
      <c r="KN965" s="1"/>
      <c r="KO965" s="1"/>
      <c r="KP965" s="1"/>
      <c r="KQ965" s="1"/>
      <c r="KR965" s="1"/>
      <c r="KS965" s="1"/>
      <c r="KT965" s="1"/>
    </row>
    <row r="966" spans="1:306"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c r="KM966" s="1"/>
      <c r="KN966" s="1"/>
      <c r="KO966" s="1"/>
      <c r="KP966" s="1"/>
      <c r="KQ966" s="1"/>
      <c r="KR966" s="1"/>
      <c r="KS966" s="1"/>
      <c r="KT966" s="1"/>
    </row>
    <row r="967" spans="1:306"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c r="KM967" s="1"/>
      <c r="KN967" s="1"/>
      <c r="KO967" s="1"/>
      <c r="KP967" s="1"/>
      <c r="KQ967" s="1"/>
      <c r="KR967" s="1"/>
      <c r="KS967" s="1"/>
      <c r="KT967" s="1"/>
    </row>
    <row r="968" spans="1:306"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c r="KM968" s="1"/>
      <c r="KN968" s="1"/>
      <c r="KO968" s="1"/>
      <c r="KP968" s="1"/>
      <c r="KQ968" s="1"/>
      <c r="KR968" s="1"/>
      <c r="KS968" s="1"/>
      <c r="KT968" s="1"/>
    </row>
    <row r="969" spans="1:306"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c r="KM969" s="1"/>
      <c r="KN969" s="1"/>
      <c r="KO969" s="1"/>
      <c r="KP969" s="1"/>
      <c r="KQ969" s="1"/>
      <c r="KR969" s="1"/>
      <c r="KS969" s="1"/>
      <c r="KT969" s="1"/>
    </row>
    <row r="970" spans="1:306"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c r="KM970" s="1"/>
      <c r="KN970" s="1"/>
      <c r="KO970" s="1"/>
      <c r="KP970" s="1"/>
      <c r="KQ970" s="1"/>
      <c r="KR970" s="1"/>
      <c r="KS970" s="1"/>
      <c r="KT970" s="1"/>
    </row>
    <row r="971" spans="1:306"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c r="KM971" s="1"/>
      <c r="KN971" s="1"/>
      <c r="KO971" s="1"/>
      <c r="KP971" s="1"/>
      <c r="KQ971" s="1"/>
      <c r="KR971" s="1"/>
      <c r="KS971" s="1"/>
      <c r="KT971" s="1"/>
    </row>
    <row r="972" spans="1:306"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c r="KM972" s="1"/>
      <c r="KN972" s="1"/>
      <c r="KO972" s="1"/>
      <c r="KP972" s="1"/>
      <c r="KQ972" s="1"/>
      <c r="KR972" s="1"/>
      <c r="KS972" s="1"/>
      <c r="KT972" s="1"/>
    </row>
    <row r="973" spans="1:306"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c r="KM973" s="1"/>
      <c r="KN973" s="1"/>
      <c r="KO973" s="1"/>
      <c r="KP973" s="1"/>
      <c r="KQ973" s="1"/>
      <c r="KR973" s="1"/>
      <c r="KS973" s="1"/>
      <c r="KT973" s="1"/>
    </row>
    <row r="974" spans="1:306"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c r="KM974" s="1"/>
      <c r="KN974" s="1"/>
      <c r="KO974" s="1"/>
      <c r="KP974" s="1"/>
      <c r="KQ974" s="1"/>
      <c r="KR974" s="1"/>
      <c r="KS974" s="1"/>
      <c r="KT974" s="1"/>
    </row>
    <row r="975" spans="1:306"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c r="KM975" s="1"/>
      <c r="KN975" s="1"/>
      <c r="KO975" s="1"/>
      <c r="KP975" s="1"/>
      <c r="KQ975" s="1"/>
      <c r="KR975" s="1"/>
      <c r="KS975" s="1"/>
      <c r="KT975" s="1"/>
    </row>
    <row r="976" spans="1:306"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c r="KS976" s="1"/>
      <c r="KT976" s="1"/>
    </row>
    <row r="977" spans="1:306"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c r="KM977" s="1"/>
      <c r="KN977" s="1"/>
      <c r="KO977" s="1"/>
      <c r="KP977" s="1"/>
      <c r="KQ977" s="1"/>
      <c r="KR977" s="1"/>
      <c r="KS977" s="1"/>
      <c r="KT977" s="1"/>
    </row>
    <row r="978" spans="1:306"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c r="KM978" s="1"/>
      <c r="KN978" s="1"/>
      <c r="KO978" s="1"/>
      <c r="KP978" s="1"/>
      <c r="KQ978" s="1"/>
      <c r="KR978" s="1"/>
      <c r="KS978" s="1"/>
      <c r="KT978" s="1"/>
    </row>
    <row r="979" spans="1:306"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c r="KM979" s="1"/>
      <c r="KN979" s="1"/>
      <c r="KO979" s="1"/>
      <c r="KP979" s="1"/>
      <c r="KQ979" s="1"/>
      <c r="KR979" s="1"/>
      <c r="KS979" s="1"/>
      <c r="KT979" s="1"/>
    </row>
    <row r="980" spans="1:306"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c r="KM980" s="1"/>
      <c r="KN980" s="1"/>
      <c r="KO980" s="1"/>
      <c r="KP980" s="1"/>
      <c r="KQ980" s="1"/>
      <c r="KR980" s="1"/>
      <c r="KS980" s="1"/>
      <c r="KT980" s="1"/>
    </row>
    <row r="981" spans="1:306"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c r="KM981" s="1"/>
      <c r="KN981" s="1"/>
      <c r="KO981" s="1"/>
      <c r="KP981" s="1"/>
      <c r="KQ981" s="1"/>
      <c r="KR981" s="1"/>
      <c r="KS981" s="1"/>
      <c r="KT981" s="1"/>
    </row>
    <row r="982" spans="1:306"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c r="KM982" s="1"/>
      <c r="KN982" s="1"/>
      <c r="KO982" s="1"/>
      <c r="KP982" s="1"/>
      <c r="KQ982" s="1"/>
      <c r="KR982" s="1"/>
      <c r="KS982" s="1"/>
      <c r="KT982" s="1"/>
    </row>
    <row r="983" spans="1:306"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c r="KM983" s="1"/>
      <c r="KN983" s="1"/>
      <c r="KO983" s="1"/>
      <c r="KP983" s="1"/>
      <c r="KQ983" s="1"/>
      <c r="KR983" s="1"/>
      <c r="KS983" s="1"/>
      <c r="KT983" s="1"/>
    </row>
    <row r="984" spans="1:306"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c r="KM984" s="1"/>
      <c r="KN984" s="1"/>
      <c r="KO984" s="1"/>
      <c r="KP984" s="1"/>
      <c r="KQ984" s="1"/>
      <c r="KR984" s="1"/>
      <c r="KS984" s="1"/>
      <c r="KT984" s="1"/>
    </row>
    <row r="985" spans="1:306"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c r="KM985" s="1"/>
      <c r="KN985" s="1"/>
      <c r="KO985" s="1"/>
      <c r="KP985" s="1"/>
      <c r="KQ985" s="1"/>
      <c r="KR985" s="1"/>
      <c r="KS985" s="1"/>
      <c r="KT985" s="1"/>
    </row>
    <row r="986" spans="1:306"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c r="KM986" s="1"/>
      <c r="KN986" s="1"/>
      <c r="KO986" s="1"/>
      <c r="KP986" s="1"/>
      <c r="KQ986" s="1"/>
      <c r="KR986" s="1"/>
      <c r="KS986" s="1"/>
      <c r="KT986" s="1"/>
    </row>
    <row r="987" spans="1:306"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c r="KM987" s="1"/>
      <c r="KN987" s="1"/>
      <c r="KO987" s="1"/>
      <c r="KP987" s="1"/>
      <c r="KQ987" s="1"/>
      <c r="KR987" s="1"/>
      <c r="KS987" s="1"/>
      <c r="KT987" s="1"/>
    </row>
    <row r="988" spans="1:306"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c r="KM988" s="1"/>
      <c r="KN988" s="1"/>
      <c r="KO988" s="1"/>
      <c r="KP988" s="1"/>
      <c r="KQ988" s="1"/>
      <c r="KR988" s="1"/>
      <c r="KS988" s="1"/>
      <c r="KT988" s="1"/>
    </row>
    <row r="989" spans="1:306"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c r="KM989" s="1"/>
      <c r="KN989" s="1"/>
      <c r="KO989" s="1"/>
      <c r="KP989" s="1"/>
      <c r="KQ989" s="1"/>
      <c r="KR989" s="1"/>
      <c r="KS989" s="1"/>
      <c r="KT989" s="1"/>
    </row>
    <row r="990" spans="1:306"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c r="KM990" s="1"/>
      <c r="KN990" s="1"/>
      <c r="KO990" s="1"/>
      <c r="KP990" s="1"/>
      <c r="KQ990" s="1"/>
      <c r="KR990" s="1"/>
      <c r="KS990" s="1"/>
      <c r="KT990" s="1"/>
    </row>
    <row r="991" spans="1:306"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c r="KM991" s="1"/>
      <c r="KN991" s="1"/>
      <c r="KO991" s="1"/>
      <c r="KP991" s="1"/>
      <c r="KQ991" s="1"/>
      <c r="KR991" s="1"/>
      <c r="KS991" s="1"/>
      <c r="KT991" s="1"/>
    </row>
    <row r="992" spans="1:306"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c r="KM992" s="1"/>
      <c r="KN992" s="1"/>
      <c r="KO992" s="1"/>
      <c r="KP992" s="1"/>
      <c r="KQ992" s="1"/>
      <c r="KR992" s="1"/>
      <c r="KS992" s="1"/>
      <c r="KT992" s="1"/>
    </row>
    <row r="993" spans="1:306"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c r="KM993" s="1"/>
      <c r="KN993" s="1"/>
      <c r="KO993" s="1"/>
      <c r="KP993" s="1"/>
      <c r="KQ993" s="1"/>
      <c r="KR993" s="1"/>
      <c r="KS993" s="1"/>
      <c r="KT993" s="1"/>
    </row>
    <row r="994" spans="1:306"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c r="KM994" s="1"/>
      <c r="KN994" s="1"/>
      <c r="KO994" s="1"/>
      <c r="KP994" s="1"/>
      <c r="KQ994" s="1"/>
      <c r="KR994" s="1"/>
      <c r="KS994" s="1"/>
      <c r="KT994" s="1"/>
    </row>
    <row r="995" spans="1:306"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c r="KM995" s="1"/>
      <c r="KN995" s="1"/>
      <c r="KO995" s="1"/>
      <c r="KP995" s="1"/>
      <c r="KQ995" s="1"/>
      <c r="KR995" s="1"/>
      <c r="KS995" s="1"/>
      <c r="KT995" s="1"/>
    </row>
    <row r="996" spans="1:306"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c r="KM996" s="1"/>
      <c r="KN996" s="1"/>
      <c r="KO996" s="1"/>
      <c r="KP996" s="1"/>
      <c r="KQ996" s="1"/>
      <c r="KR996" s="1"/>
      <c r="KS996" s="1"/>
      <c r="KT996" s="1"/>
    </row>
    <row r="997" spans="1:306"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c r="KM997" s="1"/>
      <c r="KN997" s="1"/>
      <c r="KO997" s="1"/>
      <c r="KP997" s="1"/>
      <c r="KQ997" s="1"/>
      <c r="KR997" s="1"/>
      <c r="KS997" s="1"/>
      <c r="KT997" s="1"/>
    </row>
    <row r="998" spans="1:306"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c r="KM998" s="1"/>
      <c r="KN998" s="1"/>
      <c r="KO998" s="1"/>
      <c r="KP998" s="1"/>
      <c r="KQ998" s="1"/>
      <c r="KR998" s="1"/>
      <c r="KS998" s="1"/>
      <c r="KT998" s="1"/>
    </row>
    <row r="999" spans="1:306"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c r="KM999" s="1"/>
      <c r="KN999" s="1"/>
      <c r="KO999" s="1"/>
      <c r="KP999" s="1"/>
      <c r="KQ999" s="1"/>
      <c r="KR999" s="1"/>
      <c r="KS999" s="1"/>
      <c r="KT999" s="1"/>
    </row>
    <row r="1000" spans="1:306"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c r="KM1000" s="1"/>
      <c r="KN1000" s="1"/>
      <c r="KO1000" s="1"/>
      <c r="KP1000" s="1"/>
      <c r="KQ1000" s="1"/>
      <c r="KR1000" s="1"/>
      <c r="KS1000" s="1"/>
      <c r="KT1000" s="1"/>
    </row>
    <row r="1001" spans="1:306"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c r="KK1001" s="1"/>
      <c r="KL1001" s="1"/>
      <c r="KM1001" s="1"/>
      <c r="KN1001" s="1"/>
      <c r="KO1001" s="1"/>
      <c r="KP1001" s="1"/>
      <c r="KQ1001" s="1"/>
      <c r="KR1001" s="1"/>
      <c r="KS1001" s="1"/>
      <c r="KT1001" s="1"/>
    </row>
    <row r="1002" spans="1:306"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c r="KK1002" s="1"/>
      <c r="KL1002" s="1"/>
      <c r="KM1002" s="1"/>
      <c r="KN1002" s="1"/>
      <c r="KO1002" s="1"/>
      <c r="KP1002" s="1"/>
      <c r="KQ1002" s="1"/>
      <c r="KR1002" s="1"/>
      <c r="KS1002" s="1"/>
      <c r="KT1002" s="1"/>
    </row>
    <row r="1003" spans="1:306"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c r="KK1003" s="1"/>
      <c r="KL1003" s="1"/>
      <c r="KM1003" s="1"/>
      <c r="KN1003" s="1"/>
      <c r="KO1003" s="1"/>
      <c r="KP1003" s="1"/>
      <c r="KQ1003" s="1"/>
      <c r="KR1003" s="1"/>
      <c r="KS1003" s="1"/>
      <c r="KT1003" s="1"/>
    </row>
    <row r="1004" spans="1:306"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c r="KK1004" s="1"/>
      <c r="KL1004" s="1"/>
      <c r="KM1004" s="1"/>
      <c r="KN1004" s="1"/>
      <c r="KO1004" s="1"/>
      <c r="KP1004" s="1"/>
      <c r="KQ1004" s="1"/>
      <c r="KR1004" s="1"/>
      <c r="KS1004" s="1"/>
      <c r="KT1004" s="1"/>
    </row>
    <row r="1005" spans="1:306"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c r="KK1005" s="1"/>
      <c r="KL1005" s="1"/>
      <c r="KM1005" s="1"/>
      <c r="KN1005" s="1"/>
      <c r="KO1005" s="1"/>
      <c r="KP1005" s="1"/>
      <c r="KQ1005" s="1"/>
      <c r="KR1005" s="1"/>
      <c r="KS1005" s="1"/>
      <c r="KT1005" s="1"/>
    </row>
    <row r="1006" spans="1:306"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c r="KK1006" s="1"/>
      <c r="KL1006" s="1"/>
      <c r="KM1006" s="1"/>
      <c r="KN1006" s="1"/>
      <c r="KO1006" s="1"/>
      <c r="KP1006" s="1"/>
      <c r="KQ1006" s="1"/>
      <c r="KR1006" s="1"/>
      <c r="KS1006" s="1"/>
      <c r="KT1006" s="1"/>
    </row>
    <row r="1007" spans="1:306"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c r="KK1007" s="1"/>
      <c r="KL1007" s="1"/>
      <c r="KM1007" s="1"/>
      <c r="KN1007" s="1"/>
      <c r="KO1007" s="1"/>
      <c r="KP1007" s="1"/>
      <c r="KQ1007" s="1"/>
      <c r="KR1007" s="1"/>
      <c r="KS1007" s="1"/>
      <c r="KT1007" s="1"/>
    </row>
    <row r="1008" spans="1:306"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c r="KK1008" s="1"/>
      <c r="KL1008" s="1"/>
      <c r="KM1008" s="1"/>
      <c r="KN1008" s="1"/>
      <c r="KO1008" s="1"/>
      <c r="KP1008" s="1"/>
      <c r="KQ1008" s="1"/>
      <c r="KR1008" s="1"/>
      <c r="KS1008" s="1"/>
      <c r="KT1008" s="1"/>
    </row>
    <row r="1009" spans="1:306"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c r="KK1009" s="1"/>
      <c r="KL1009" s="1"/>
      <c r="KM1009" s="1"/>
      <c r="KN1009" s="1"/>
      <c r="KO1009" s="1"/>
      <c r="KP1009" s="1"/>
      <c r="KQ1009" s="1"/>
      <c r="KR1009" s="1"/>
      <c r="KS1009" s="1"/>
      <c r="KT1009" s="1"/>
    </row>
    <row r="1010" spans="1:306"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c r="KK1010" s="1"/>
      <c r="KL1010" s="1"/>
      <c r="KM1010" s="1"/>
      <c r="KN1010" s="1"/>
      <c r="KO1010" s="1"/>
      <c r="KP1010" s="1"/>
      <c r="KQ1010" s="1"/>
      <c r="KR1010" s="1"/>
      <c r="KS1010" s="1"/>
      <c r="KT1010" s="1"/>
    </row>
    <row r="1011" spans="1:306"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c r="KK1011" s="1"/>
      <c r="KL1011" s="1"/>
      <c r="KM1011" s="1"/>
      <c r="KN1011" s="1"/>
      <c r="KO1011" s="1"/>
      <c r="KP1011" s="1"/>
      <c r="KQ1011" s="1"/>
      <c r="KR1011" s="1"/>
      <c r="KS1011" s="1"/>
      <c r="KT1011" s="1"/>
    </row>
    <row r="1012" spans="1:306"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c r="KK1012" s="1"/>
      <c r="KL1012" s="1"/>
      <c r="KM1012" s="1"/>
      <c r="KN1012" s="1"/>
      <c r="KO1012" s="1"/>
      <c r="KP1012" s="1"/>
      <c r="KQ1012" s="1"/>
      <c r="KR1012" s="1"/>
      <c r="KS1012" s="1"/>
      <c r="KT1012" s="1"/>
    </row>
    <row r="1013" spans="1:306"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c r="KK1013" s="1"/>
      <c r="KL1013" s="1"/>
      <c r="KM1013" s="1"/>
      <c r="KN1013" s="1"/>
      <c r="KO1013" s="1"/>
      <c r="KP1013" s="1"/>
      <c r="KQ1013" s="1"/>
      <c r="KR1013" s="1"/>
      <c r="KS1013" s="1"/>
      <c r="KT1013" s="1"/>
    </row>
    <row r="1014" spans="1:306"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c r="KK1014" s="1"/>
      <c r="KL1014" s="1"/>
      <c r="KM1014" s="1"/>
      <c r="KN1014" s="1"/>
      <c r="KO1014" s="1"/>
      <c r="KP1014" s="1"/>
      <c r="KQ1014" s="1"/>
      <c r="KR1014" s="1"/>
      <c r="KS1014" s="1"/>
      <c r="KT1014" s="1"/>
    </row>
    <row r="1015" spans="1:306"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c r="KK1015" s="1"/>
      <c r="KL1015" s="1"/>
      <c r="KM1015" s="1"/>
      <c r="KN1015" s="1"/>
      <c r="KO1015" s="1"/>
      <c r="KP1015" s="1"/>
      <c r="KQ1015" s="1"/>
      <c r="KR1015" s="1"/>
      <c r="KS1015" s="1"/>
      <c r="KT1015" s="1"/>
    </row>
    <row r="1016" spans="1:306"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c r="KK1016" s="1"/>
      <c r="KL1016" s="1"/>
      <c r="KM1016" s="1"/>
      <c r="KN1016" s="1"/>
      <c r="KO1016" s="1"/>
      <c r="KP1016" s="1"/>
      <c r="KQ1016" s="1"/>
      <c r="KR1016" s="1"/>
      <c r="KS1016" s="1"/>
      <c r="KT1016" s="1"/>
    </row>
    <row r="1017" spans="1:306"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c r="KK1017" s="1"/>
      <c r="KL1017" s="1"/>
      <c r="KM1017" s="1"/>
      <c r="KN1017" s="1"/>
      <c r="KO1017" s="1"/>
      <c r="KP1017" s="1"/>
      <c r="KQ1017" s="1"/>
      <c r="KR1017" s="1"/>
      <c r="KS1017" s="1"/>
      <c r="KT1017" s="1"/>
    </row>
    <row r="1018" spans="1:306"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c r="KK1018" s="1"/>
      <c r="KL1018" s="1"/>
      <c r="KM1018" s="1"/>
      <c r="KN1018" s="1"/>
      <c r="KO1018" s="1"/>
      <c r="KP1018" s="1"/>
      <c r="KQ1018" s="1"/>
      <c r="KR1018" s="1"/>
      <c r="KS1018" s="1"/>
      <c r="KT1018" s="1"/>
    </row>
    <row r="1019" spans="1:306"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c r="KK1019" s="1"/>
      <c r="KL1019" s="1"/>
      <c r="KM1019" s="1"/>
      <c r="KN1019" s="1"/>
      <c r="KO1019" s="1"/>
      <c r="KP1019" s="1"/>
      <c r="KQ1019" s="1"/>
      <c r="KR1019" s="1"/>
      <c r="KS1019" s="1"/>
      <c r="KT1019" s="1"/>
    </row>
    <row r="1020" spans="1:306"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c r="KK1020" s="1"/>
      <c r="KL1020" s="1"/>
      <c r="KM1020" s="1"/>
      <c r="KN1020" s="1"/>
      <c r="KO1020" s="1"/>
      <c r="KP1020" s="1"/>
      <c r="KQ1020" s="1"/>
      <c r="KR1020" s="1"/>
      <c r="KS1020" s="1"/>
      <c r="KT1020" s="1"/>
    </row>
    <row r="1021" spans="1:306"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c r="KK1021" s="1"/>
      <c r="KL1021" s="1"/>
      <c r="KM1021" s="1"/>
      <c r="KN1021" s="1"/>
      <c r="KO1021" s="1"/>
      <c r="KP1021" s="1"/>
      <c r="KQ1021" s="1"/>
      <c r="KR1021" s="1"/>
      <c r="KS1021" s="1"/>
      <c r="KT1021" s="1"/>
    </row>
    <row r="1022" spans="1:306"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c r="KK1022" s="1"/>
      <c r="KL1022" s="1"/>
      <c r="KM1022" s="1"/>
      <c r="KN1022" s="1"/>
      <c r="KO1022" s="1"/>
      <c r="KP1022" s="1"/>
      <c r="KQ1022" s="1"/>
      <c r="KR1022" s="1"/>
      <c r="KS1022" s="1"/>
      <c r="KT1022" s="1"/>
    </row>
    <row r="1023" spans="1:306"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c r="KK1023" s="1"/>
      <c r="KL1023" s="1"/>
      <c r="KM1023" s="1"/>
      <c r="KN1023" s="1"/>
      <c r="KO1023" s="1"/>
      <c r="KP1023" s="1"/>
      <c r="KQ1023" s="1"/>
      <c r="KR1023" s="1"/>
      <c r="KS1023" s="1"/>
      <c r="KT1023" s="1"/>
    </row>
    <row r="1024" spans="1:306"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c r="KK1024" s="1"/>
      <c r="KL1024" s="1"/>
      <c r="KM1024" s="1"/>
      <c r="KN1024" s="1"/>
      <c r="KO1024" s="1"/>
      <c r="KP1024" s="1"/>
      <c r="KQ1024" s="1"/>
      <c r="KR1024" s="1"/>
      <c r="KS1024" s="1"/>
      <c r="KT1024" s="1"/>
    </row>
    <row r="1025" spans="1:306"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c r="KK1025" s="1"/>
      <c r="KL1025" s="1"/>
      <c r="KM1025" s="1"/>
      <c r="KN1025" s="1"/>
      <c r="KO1025" s="1"/>
      <c r="KP1025" s="1"/>
      <c r="KQ1025" s="1"/>
      <c r="KR1025" s="1"/>
      <c r="KS1025" s="1"/>
      <c r="KT1025" s="1"/>
    </row>
    <row r="1026" spans="1:306"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c r="KK1026" s="1"/>
      <c r="KL1026" s="1"/>
      <c r="KM1026" s="1"/>
      <c r="KN1026" s="1"/>
      <c r="KO1026" s="1"/>
      <c r="KP1026" s="1"/>
      <c r="KQ1026" s="1"/>
      <c r="KR1026" s="1"/>
      <c r="KS1026" s="1"/>
      <c r="KT1026" s="1"/>
    </row>
    <row r="1027" spans="1:306"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c r="KK1027" s="1"/>
      <c r="KL1027" s="1"/>
      <c r="KM1027" s="1"/>
      <c r="KN1027" s="1"/>
      <c r="KO1027" s="1"/>
      <c r="KP1027" s="1"/>
      <c r="KQ1027" s="1"/>
      <c r="KR1027" s="1"/>
      <c r="KS1027" s="1"/>
      <c r="KT1027" s="1"/>
    </row>
    <row r="1028" spans="1:306"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c r="KK1028" s="1"/>
      <c r="KL1028" s="1"/>
      <c r="KM1028" s="1"/>
      <c r="KN1028" s="1"/>
      <c r="KO1028" s="1"/>
      <c r="KP1028" s="1"/>
      <c r="KQ1028" s="1"/>
      <c r="KR1028" s="1"/>
      <c r="KS1028" s="1"/>
      <c r="KT1028" s="1"/>
    </row>
    <row r="1029" spans="1:306"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c r="KK1029" s="1"/>
      <c r="KL1029" s="1"/>
      <c r="KM1029" s="1"/>
      <c r="KN1029" s="1"/>
      <c r="KO1029" s="1"/>
      <c r="KP1029" s="1"/>
      <c r="KQ1029" s="1"/>
      <c r="KR1029" s="1"/>
      <c r="KS1029" s="1"/>
      <c r="KT1029" s="1"/>
    </row>
    <row r="1030" spans="1:306"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c r="KK1030" s="1"/>
      <c r="KL1030" s="1"/>
      <c r="KM1030" s="1"/>
      <c r="KN1030" s="1"/>
      <c r="KO1030" s="1"/>
      <c r="KP1030" s="1"/>
      <c r="KQ1030" s="1"/>
      <c r="KR1030" s="1"/>
      <c r="KS1030" s="1"/>
      <c r="KT1030" s="1"/>
    </row>
    <row r="1031" spans="1:306"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c r="KK1031" s="1"/>
      <c r="KL1031" s="1"/>
      <c r="KM1031" s="1"/>
      <c r="KN1031" s="1"/>
      <c r="KO1031" s="1"/>
      <c r="KP1031" s="1"/>
      <c r="KQ1031" s="1"/>
      <c r="KR1031" s="1"/>
      <c r="KS1031" s="1"/>
      <c r="KT1031" s="1"/>
    </row>
    <row r="1032" spans="1:306"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c r="KK1032" s="1"/>
      <c r="KL1032" s="1"/>
      <c r="KM1032" s="1"/>
      <c r="KN1032" s="1"/>
      <c r="KO1032" s="1"/>
      <c r="KP1032" s="1"/>
      <c r="KQ1032" s="1"/>
      <c r="KR1032" s="1"/>
      <c r="KS1032" s="1"/>
      <c r="KT1032" s="1"/>
    </row>
    <row r="1033" spans="1:306"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c r="KK1033" s="1"/>
      <c r="KL1033" s="1"/>
      <c r="KM1033" s="1"/>
      <c r="KN1033" s="1"/>
      <c r="KO1033" s="1"/>
      <c r="KP1033" s="1"/>
      <c r="KQ1033" s="1"/>
      <c r="KR1033" s="1"/>
      <c r="KS1033" s="1"/>
      <c r="KT1033" s="1"/>
    </row>
    <row r="1034" spans="1:306"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c r="KK1034" s="1"/>
      <c r="KL1034" s="1"/>
      <c r="KM1034" s="1"/>
      <c r="KN1034" s="1"/>
      <c r="KO1034" s="1"/>
      <c r="KP1034" s="1"/>
      <c r="KQ1034" s="1"/>
      <c r="KR1034" s="1"/>
      <c r="KS1034" s="1"/>
      <c r="KT1034" s="1"/>
    </row>
    <row r="1035" spans="1:306"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c r="KK1035" s="1"/>
      <c r="KL1035" s="1"/>
      <c r="KM1035" s="1"/>
      <c r="KN1035" s="1"/>
      <c r="KO1035" s="1"/>
      <c r="KP1035" s="1"/>
      <c r="KQ1035" s="1"/>
      <c r="KR1035" s="1"/>
      <c r="KS1035" s="1"/>
      <c r="KT1035" s="1"/>
    </row>
    <row r="1036" spans="1:306"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c r="KK1036" s="1"/>
      <c r="KL1036" s="1"/>
      <c r="KM1036" s="1"/>
      <c r="KN1036" s="1"/>
      <c r="KO1036" s="1"/>
      <c r="KP1036" s="1"/>
      <c r="KQ1036" s="1"/>
      <c r="KR1036" s="1"/>
      <c r="KS1036" s="1"/>
      <c r="KT1036" s="1"/>
    </row>
    <row r="1037" spans="1:306"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c r="KK1037" s="1"/>
      <c r="KL1037" s="1"/>
      <c r="KM1037" s="1"/>
      <c r="KN1037" s="1"/>
      <c r="KO1037" s="1"/>
      <c r="KP1037" s="1"/>
      <c r="KQ1037" s="1"/>
      <c r="KR1037" s="1"/>
      <c r="KS1037" s="1"/>
      <c r="KT1037" s="1"/>
    </row>
    <row r="1038" spans="1:306"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c r="KS1038" s="1"/>
      <c r="KT1038" s="1"/>
    </row>
    <row r="1039" spans="1:306"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c r="KK1039" s="1"/>
      <c r="KL1039" s="1"/>
      <c r="KM1039" s="1"/>
      <c r="KN1039" s="1"/>
      <c r="KO1039" s="1"/>
      <c r="KP1039" s="1"/>
      <c r="KQ1039" s="1"/>
      <c r="KR1039" s="1"/>
      <c r="KS1039" s="1"/>
      <c r="KT1039" s="1"/>
    </row>
    <row r="1040" spans="1:306"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c r="KK1040" s="1"/>
      <c r="KL1040" s="1"/>
      <c r="KM1040" s="1"/>
      <c r="KN1040" s="1"/>
      <c r="KO1040" s="1"/>
      <c r="KP1040" s="1"/>
      <c r="KQ1040" s="1"/>
      <c r="KR1040" s="1"/>
      <c r="KS1040" s="1"/>
      <c r="KT1040" s="1"/>
    </row>
    <row r="1041" spans="1:306"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c r="KK1041" s="1"/>
      <c r="KL1041" s="1"/>
      <c r="KM1041" s="1"/>
      <c r="KN1041" s="1"/>
      <c r="KO1041" s="1"/>
      <c r="KP1041" s="1"/>
      <c r="KQ1041" s="1"/>
      <c r="KR1041" s="1"/>
      <c r="KS1041" s="1"/>
      <c r="KT1041" s="1"/>
    </row>
    <row r="1042" spans="1:306"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c r="KK1042" s="1"/>
      <c r="KL1042" s="1"/>
      <c r="KM1042" s="1"/>
      <c r="KN1042" s="1"/>
      <c r="KO1042" s="1"/>
      <c r="KP1042" s="1"/>
      <c r="KQ1042" s="1"/>
      <c r="KR1042" s="1"/>
      <c r="KS1042" s="1"/>
      <c r="KT1042" s="1"/>
    </row>
    <row r="1043" spans="1:306"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c r="KK1043" s="1"/>
      <c r="KL1043" s="1"/>
      <c r="KM1043" s="1"/>
      <c r="KN1043" s="1"/>
      <c r="KO1043" s="1"/>
      <c r="KP1043" s="1"/>
      <c r="KQ1043" s="1"/>
      <c r="KR1043" s="1"/>
      <c r="KS1043" s="1"/>
      <c r="KT1043" s="1"/>
    </row>
    <row r="1044" spans="1:306"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c r="KK1044" s="1"/>
      <c r="KL1044" s="1"/>
      <c r="KM1044" s="1"/>
      <c r="KN1044" s="1"/>
      <c r="KO1044" s="1"/>
      <c r="KP1044" s="1"/>
      <c r="KQ1044" s="1"/>
      <c r="KR1044" s="1"/>
      <c r="KS1044" s="1"/>
      <c r="KT1044" s="1"/>
    </row>
    <row r="1045" spans="1:306"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c r="KK1045" s="1"/>
      <c r="KL1045" s="1"/>
      <c r="KM1045" s="1"/>
      <c r="KN1045" s="1"/>
      <c r="KO1045" s="1"/>
      <c r="KP1045" s="1"/>
      <c r="KQ1045" s="1"/>
      <c r="KR1045" s="1"/>
      <c r="KS1045" s="1"/>
      <c r="KT1045" s="1"/>
    </row>
    <row r="1046" spans="1:306"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c r="KK1046" s="1"/>
      <c r="KL1046" s="1"/>
      <c r="KM1046" s="1"/>
      <c r="KN1046" s="1"/>
      <c r="KO1046" s="1"/>
      <c r="KP1046" s="1"/>
      <c r="KQ1046" s="1"/>
      <c r="KR1046" s="1"/>
      <c r="KS1046" s="1"/>
      <c r="KT1046" s="1"/>
    </row>
    <row r="1047" spans="1:306"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c r="KK1047" s="1"/>
      <c r="KL1047" s="1"/>
      <c r="KM1047" s="1"/>
      <c r="KN1047" s="1"/>
      <c r="KO1047" s="1"/>
      <c r="KP1047" s="1"/>
      <c r="KQ1047" s="1"/>
      <c r="KR1047" s="1"/>
      <c r="KS1047" s="1"/>
      <c r="KT1047" s="1"/>
    </row>
    <row r="1048" spans="1:306"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c r="KK1048" s="1"/>
      <c r="KL1048" s="1"/>
      <c r="KM1048" s="1"/>
      <c r="KN1048" s="1"/>
      <c r="KO1048" s="1"/>
      <c r="KP1048" s="1"/>
      <c r="KQ1048" s="1"/>
      <c r="KR1048" s="1"/>
      <c r="KS1048" s="1"/>
      <c r="KT1048" s="1"/>
    </row>
    <row r="1049" spans="1:306"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c r="KK1049" s="1"/>
      <c r="KL1049" s="1"/>
      <c r="KM1049" s="1"/>
      <c r="KN1049" s="1"/>
      <c r="KO1049" s="1"/>
      <c r="KP1049" s="1"/>
      <c r="KQ1049" s="1"/>
      <c r="KR1049" s="1"/>
      <c r="KS1049" s="1"/>
      <c r="KT1049" s="1"/>
    </row>
    <row r="1050" spans="1:306"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c r="KK1050" s="1"/>
      <c r="KL1050" s="1"/>
      <c r="KM1050" s="1"/>
      <c r="KN1050" s="1"/>
      <c r="KO1050" s="1"/>
      <c r="KP1050" s="1"/>
      <c r="KQ1050" s="1"/>
      <c r="KR1050" s="1"/>
      <c r="KS1050" s="1"/>
      <c r="KT1050" s="1"/>
    </row>
    <row r="1051" spans="1:306"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c r="KK1051" s="1"/>
      <c r="KL1051" s="1"/>
      <c r="KM1051" s="1"/>
      <c r="KN1051" s="1"/>
      <c r="KO1051" s="1"/>
      <c r="KP1051" s="1"/>
      <c r="KQ1051" s="1"/>
      <c r="KR1051" s="1"/>
      <c r="KS1051" s="1"/>
      <c r="KT1051" s="1"/>
    </row>
    <row r="1052" spans="1:306"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c r="KK1052" s="1"/>
      <c r="KL1052" s="1"/>
      <c r="KM1052" s="1"/>
      <c r="KN1052" s="1"/>
      <c r="KO1052" s="1"/>
      <c r="KP1052" s="1"/>
      <c r="KQ1052" s="1"/>
      <c r="KR1052" s="1"/>
      <c r="KS1052" s="1"/>
      <c r="KT1052" s="1"/>
    </row>
    <row r="1053" spans="1:306"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c r="KK1053" s="1"/>
      <c r="KL1053" s="1"/>
      <c r="KM1053" s="1"/>
      <c r="KN1053" s="1"/>
      <c r="KO1053" s="1"/>
      <c r="KP1053" s="1"/>
      <c r="KQ1053" s="1"/>
      <c r="KR1053" s="1"/>
      <c r="KS1053" s="1"/>
      <c r="KT1053" s="1"/>
    </row>
    <row r="1054" spans="1:306"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c r="KM1054" s="1"/>
      <c r="KN1054" s="1"/>
      <c r="KO1054" s="1"/>
      <c r="KP1054" s="1"/>
      <c r="KQ1054" s="1"/>
      <c r="KR1054" s="1"/>
      <c r="KS1054" s="1"/>
      <c r="KT1054" s="1"/>
    </row>
    <row r="1055" spans="1:306"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c r="KK1055" s="1"/>
      <c r="KL1055" s="1"/>
      <c r="KM1055" s="1"/>
      <c r="KN1055" s="1"/>
      <c r="KO1055" s="1"/>
      <c r="KP1055" s="1"/>
      <c r="KQ1055" s="1"/>
      <c r="KR1055" s="1"/>
      <c r="KS1055" s="1"/>
      <c r="KT1055" s="1"/>
    </row>
    <row r="1056" spans="1:306"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c r="KK1056" s="1"/>
      <c r="KL1056" s="1"/>
      <c r="KM1056" s="1"/>
      <c r="KN1056" s="1"/>
      <c r="KO1056" s="1"/>
      <c r="KP1056" s="1"/>
      <c r="KQ1056" s="1"/>
      <c r="KR1056" s="1"/>
      <c r="KS1056" s="1"/>
      <c r="KT1056" s="1"/>
    </row>
    <row r="1057" spans="1:306"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c r="KM1057" s="1"/>
      <c r="KN1057" s="1"/>
      <c r="KO1057" s="1"/>
      <c r="KP1057" s="1"/>
      <c r="KQ1057" s="1"/>
      <c r="KR1057" s="1"/>
      <c r="KS1057" s="1"/>
      <c r="KT1057" s="1"/>
    </row>
    <row r="1058" spans="1:306"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c r="KM1058" s="1"/>
      <c r="KN1058" s="1"/>
      <c r="KO1058" s="1"/>
      <c r="KP1058" s="1"/>
      <c r="KQ1058" s="1"/>
      <c r="KR1058" s="1"/>
      <c r="KS1058" s="1"/>
      <c r="KT1058" s="1"/>
    </row>
    <row r="1059" spans="1:306"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c r="KK1059" s="1"/>
      <c r="KL1059" s="1"/>
      <c r="KM1059" s="1"/>
      <c r="KN1059" s="1"/>
      <c r="KO1059" s="1"/>
      <c r="KP1059" s="1"/>
      <c r="KQ1059" s="1"/>
      <c r="KR1059" s="1"/>
      <c r="KS1059" s="1"/>
      <c r="KT1059" s="1"/>
    </row>
    <row r="1060" spans="1:306"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c r="KM1060" s="1"/>
      <c r="KN1060" s="1"/>
      <c r="KO1060" s="1"/>
      <c r="KP1060" s="1"/>
      <c r="KQ1060" s="1"/>
      <c r="KR1060" s="1"/>
      <c r="KS1060" s="1"/>
      <c r="KT1060" s="1"/>
    </row>
    <row r="1061" spans="1:306"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c r="KM1061" s="1"/>
      <c r="KN1061" s="1"/>
      <c r="KO1061" s="1"/>
      <c r="KP1061" s="1"/>
      <c r="KQ1061" s="1"/>
      <c r="KR1061" s="1"/>
      <c r="KS1061" s="1"/>
      <c r="KT1061" s="1"/>
    </row>
    <row r="1062" spans="1:306"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c r="KK1062" s="1"/>
      <c r="KL1062" s="1"/>
      <c r="KM1062" s="1"/>
      <c r="KN1062" s="1"/>
      <c r="KO1062" s="1"/>
      <c r="KP1062" s="1"/>
      <c r="KQ1062" s="1"/>
      <c r="KR1062" s="1"/>
      <c r="KS1062" s="1"/>
      <c r="KT1062" s="1"/>
    </row>
    <row r="1063" spans="1:306"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c r="KK1063" s="1"/>
      <c r="KL1063" s="1"/>
      <c r="KM1063" s="1"/>
      <c r="KN1063" s="1"/>
      <c r="KO1063" s="1"/>
      <c r="KP1063" s="1"/>
      <c r="KQ1063" s="1"/>
      <c r="KR1063" s="1"/>
      <c r="KS1063" s="1"/>
      <c r="KT1063" s="1"/>
    </row>
    <row r="1064" spans="1:306"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c r="KK1064" s="1"/>
      <c r="KL1064" s="1"/>
      <c r="KM1064" s="1"/>
      <c r="KN1064" s="1"/>
      <c r="KO1064" s="1"/>
      <c r="KP1064" s="1"/>
      <c r="KQ1064" s="1"/>
      <c r="KR1064" s="1"/>
      <c r="KS1064" s="1"/>
      <c r="KT1064" s="1"/>
    </row>
    <row r="1065" spans="1:306"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c r="KK1065" s="1"/>
      <c r="KL1065" s="1"/>
      <c r="KM1065" s="1"/>
      <c r="KN1065" s="1"/>
      <c r="KO1065" s="1"/>
      <c r="KP1065" s="1"/>
      <c r="KQ1065" s="1"/>
      <c r="KR1065" s="1"/>
      <c r="KS1065" s="1"/>
      <c r="KT1065" s="1"/>
    </row>
    <row r="1066" spans="1:306"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c r="KK1066" s="1"/>
      <c r="KL1066" s="1"/>
      <c r="KM1066" s="1"/>
      <c r="KN1066" s="1"/>
      <c r="KO1066" s="1"/>
      <c r="KP1066" s="1"/>
      <c r="KQ1066" s="1"/>
      <c r="KR1066" s="1"/>
      <c r="KS1066" s="1"/>
      <c r="KT1066" s="1"/>
    </row>
    <row r="1067" spans="1:306"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c r="KK1067" s="1"/>
      <c r="KL1067" s="1"/>
      <c r="KM1067" s="1"/>
      <c r="KN1067" s="1"/>
      <c r="KO1067" s="1"/>
      <c r="KP1067" s="1"/>
      <c r="KQ1067" s="1"/>
      <c r="KR1067" s="1"/>
      <c r="KS1067" s="1"/>
      <c r="KT1067" s="1"/>
    </row>
    <row r="1068" spans="1:306"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c r="KK1068" s="1"/>
      <c r="KL1068" s="1"/>
      <c r="KM1068" s="1"/>
      <c r="KN1068" s="1"/>
      <c r="KO1068" s="1"/>
      <c r="KP1068" s="1"/>
      <c r="KQ1068" s="1"/>
      <c r="KR1068" s="1"/>
      <c r="KS1068" s="1"/>
      <c r="KT1068" s="1"/>
    </row>
    <row r="1069" spans="1:306"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c r="KG1069" s="1"/>
      <c r="KH1069" s="1"/>
      <c r="KI1069" s="1"/>
      <c r="KJ1069" s="1"/>
      <c r="KK1069" s="1"/>
      <c r="KL1069" s="1"/>
      <c r="KM1069" s="1"/>
      <c r="KN1069" s="1"/>
      <c r="KO1069" s="1"/>
      <c r="KP1069" s="1"/>
      <c r="KQ1069" s="1"/>
      <c r="KR1069" s="1"/>
      <c r="KS1069" s="1"/>
      <c r="KT1069" s="1"/>
    </row>
    <row r="1070" spans="1:306"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c r="KG1070" s="1"/>
      <c r="KH1070" s="1"/>
      <c r="KI1070" s="1"/>
      <c r="KJ1070" s="1"/>
      <c r="KK1070" s="1"/>
      <c r="KL1070" s="1"/>
      <c r="KM1070" s="1"/>
      <c r="KN1070" s="1"/>
      <c r="KO1070" s="1"/>
      <c r="KP1070" s="1"/>
      <c r="KQ1070" s="1"/>
      <c r="KR1070" s="1"/>
      <c r="KS1070" s="1"/>
      <c r="KT1070" s="1"/>
    </row>
    <row r="1071" spans="1:306"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c r="KF1071" s="1"/>
      <c r="KG1071" s="1"/>
      <c r="KH1071" s="1"/>
      <c r="KI1071" s="1"/>
      <c r="KJ1071" s="1"/>
      <c r="KK1071" s="1"/>
      <c r="KL1071" s="1"/>
      <c r="KM1071" s="1"/>
      <c r="KN1071" s="1"/>
      <c r="KO1071" s="1"/>
      <c r="KP1071" s="1"/>
      <c r="KQ1071" s="1"/>
      <c r="KR1071" s="1"/>
      <c r="KS1071" s="1"/>
      <c r="KT1071" s="1"/>
    </row>
    <row r="1072" spans="1:306"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c r="KF1072" s="1"/>
      <c r="KG1072" s="1"/>
      <c r="KH1072" s="1"/>
      <c r="KI1072" s="1"/>
      <c r="KJ1072" s="1"/>
      <c r="KK1072" s="1"/>
      <c r="KL1072" s="1"/>
      <c r="KM1072" s="1"/>
      <c r="KN1072" s="1"/>
      <c r="KO1072" s="1"/>
      <c r="KP1072" s="1"/>
      <c r="KQ1072" s="1"/>
      <c r="KR1072" s="1"/>
      <c r="KS1072" s="1"/>
      <c r="KT1072" s="1"/>
    </row>
    <row r="1073" spans="1:306"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c r="KF1073" s="1"/>
      <c r="KG1073" s="1"/>
      <c r="KH1073" s="1"/>
      <c r="KI1073" s="1"/>
      <c r="KJ1073" s="1"/>
      <c r="KK1073" s="1"/>
      <c r="KL1073" s="1"/>
      <c r="KM1073" s="1"/>
      <c r="KN1073" s="1"/>
      <c r="KO1073" s="1"/>
      <c r="KP1073" s="1"/>
      <c r="KQ1073" s="1"/>
      <c r="KR1073" s="1"/>
      <c r="KS1073" s="1"/>
      <c r="KT1073" s="1"/>
    </row>
    <row r="1074" spans="1:306"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c r="KF1074" s="1"/>
      <c r="KG1074" s="1"/>
      <c r="KH1074" s="1"/>
      <c r="KI1074" s="1"/>
      <c r="KJ1074" s="1"/>
      <c r="KK1074" s="1"/>
      <c r="KL1074" s="1"/>
      <c r="KM1074" s="1"/>
      <c r="KN1074" s="1"/>
      <c r="KO1074" s="1"/>
      <c r="KP1074" s="1"/>
      <c r="KQ1074" s="1"/>
      <c r="KR1074" s="1"/>
      <c r="KS1074" s="1"/>
      <c r="KT1074" s="1"/>
    </row>
    <row r="1075" spans="1:306"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c r="KF1075" s="1"/>
      <c r="KG1075" s="1"/>
      <c r="KH1075" s="1"/>
      <c r="KI1075" s="1"/>
      <c r="KJ1075" s="1"/>
      <c r="KK1075" s="1"/>
      <c r="KL1075" s="1"/>
      <c r="KM1075" s="1"/>
      <c r="KN1075" s="1"/>
      <c r="KO1075" s="1"/>
      <c r="KP1075" s="1"/>
      <c r="KQ1075" s="1"/>
      <c r="KR1075" s="1"/>
      <c r="KS1075" s="1"/>
      <c r="KT1075" s="1"/>
    </row>
  </sheetData>
  <mergeCells count="1">
    <mergeCell ref="B32:AH32"/>
  </mergeCells>
  <phoneticPr fontId="3" type="noConversion"/>
  <hyperlinks>
    <hyperlink ref="B32:AH32" r:id="rId1" display="CLICK HERE TO CREATE IN SMARTSHEET" xr:uid="{D936D038-1526-A143-A99C-AF9A5DC465FC}"/>
  </hyperlinks>
  <pageMargins left="0.3" right="0.3" top="0.3" bottom="0.3" header="0" footer="0"/>
  <pageSetup paperSize="5" scale="63"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4" sqref="B64"/>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02" x14ac:dyDescent="0.2">
      <c r="B2" s="5" t="s">
        <v>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Project Deadline Calendar</vt:lpstr>
      <vt:lpstr>-Disclaimer-</vt:lpstr>
      <vt:lpstr>'Project Deadline Calendar'!Print_Area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Agustina Moschcovich</dc:creator>
  <cp:lastModifiedBy>Megan Herchold</cp:lastModifiedBy>
  <dcterms:created xsi:type="dcterms:W3CDTF">2015-02-24T20:54:23Z</dcterms:created>
  <dcterms:modified xsi:type="dcterms:W3CDTF">2025-09-16T21:16:58Z</dcterms:modified>
</cp:coreProperties>
</file>