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Top Excel Budget Templates\Excel - All languages\17 Excel - Top Excel Budget Templates-IT\"/>
    </mc:Choice>
  </mc:AlternateContent>
  <bookViews>
    <workbookView xWindow="0" yWindow="0" windowWidth="23040" windowHeight="11220" activeTab="1"/>
  </bookViews>
  <sheets>
    <sheet name="Budget fondo pensione" sheetId="1" r:id="rId1"/>
    <sheet name="Budget per inflazione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2" l="1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F58" i="1"/>
  <c r="F57" i="1"/>
  <c r="F60" i="1"/>
  <c r="F47" i="1"/>
  <c r="F48" i="1"/>
  <c r="F49" i="1"/>
  <c r="F50" i="1"/>
  <c r="F52" i="1"/>
  <c r="F35" i="1"/>
  <c r="F36" i="1"/>
  <c r="F37" i="1"/>
  <c r="F38" i="1"/>
  <c r="F39" i="1"/>
  <c r="F40" i="1"/>
  <c r="F25" i="1"/>
  <c r="F26" i="1"/>
  <c r="F27" i="1"/>
  <c r="F28" i="1"/>
  <c r="F30" i="1"/>
  <c r="C8" i="2"/>
  <c r="A18" i="2"/>
  <c r="A19" i="2"/>
  <c r="C7" i="2"/>
  <c r="F13" i="1"/>
  <c r="F14" i="1"/>
  <c r="F15" i="1"/>
  <c r="F16" i="1"/>
  <c r="F17" i="1"/>
  <c r="F18" i="1"/>
  <c r="F20" i="1"/>
  <c r="F65" i="1"/>
  <c r="C60" i="1"/>
  <c r="D60" i="1"/>
  <c r="E60" i="1"/>
  <c r="B60" i="1"/>
  <c r="B52" i="1"/>
  <c r="C52" i="1"/>
  <c r="D52" i="1"/>
  <c r="E52" i="1"/>
  <c r="B42" i="1"/>
  <c r="C42" i="1"/>
  <c r="D42" i="1"/>
  <c r="E42" i="1"/>
  <c r="B30" i="1"/>
  <c r="C30" i="1"/>
  <c r="D30" i="1"/>
  <c r="E30" i="1"/>
  <c r="B20" i="1"/>
  <c r="C20" i="1"/>
  <c r="D20" i="1"/>
  <c r="E20" i="1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F7" i="2"/>
  <c r="F42" i="1"/>
  <c r="F64" i="1"/>
  <c r="F66" i="1"/>
  <c r="F8" i="2"/>
  <c r="E18" i="2"/>
  <c r="F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F20" i="2"/>
  <c r="F36" i="2"/>
  <c r="F34" i="2"/>
  <c r="F30" i="2"/>
  <c r="F32" i="2"/>
  <c r="F31" i="2"/>
  <c r="F29" i="2"/>
  <c r="F35" i="2"/>
  <c r="F25" i="2"/>
  <c r="F26" i="2"/>
  <c r="F37" i="2"/>
  <c r="F9" i="2"/>
  <c r="F21" i="2"/>
  <c r="F28" i="2"/>
  <c r="F22" i="2"/>
  <c r="F27" i="2"/>
  <c r="F33" i="2"/>
  <c r="F19" i="2"/>
  <c r="F24" i="2"/>
  <c r="F23" i="2"/>
</calcChain>
</file>

<file path=xl/sharedStrings.xml><?xml version="1.0" encoding="utf-8"?>
<sst xmlns="http://schemas.openxmlformats.org/spreadsheetml/2006/main" count="88" uniqueCount="56">
  <si>
    <t xml:space="preserve"> </t>
  </si>
  <si>
    <t>Età</t>
  </si>
  <si>
    <t>Età in data odierna</t>
  </si>
  <si>
    <t>Età alla pensione</t>
  </si>
  <si>
    <t>Anni alla pensione</t>
  </si>
  <si>
    <t>Settimanale</t>
  </si>
  <si>
    <t>Bisettimanale</t>
  </si>
  <si>
    <t>Mensile</t>
  </si>
  <si>
    <t>Trimestrale</t>
  </si>
  <si>
    <t>Annuale</t>
  </si>
  <si>
    <t>Riepilogo</t>
  </si>
  <si>
    <t>Introiti da proprietà in affitto</t>
  </si>
  <si>
    <t>Investimenti</t>
  </si>
  <si>
    <t>INPS</t>
  </si>
  <si>
    <t>Pensione integrativa</t>
  </si>
  <si>
    <t>Totale</t>
  </si>
  <si>
    <t>Spese mediche</t>
  </si>
  <si>
    <t>Medicine e prescrizioni</t>
  </si>
  <si>
    <t>Cibo</t>
  </si>
  <si>
    <t>Intrattenimento</t>
  </si>
  <si>
    <t>Utenze</t>
  </si>
  <si>
    <t>Telefono</t>
  </si>
  <si>
    <t>Spese a frequenza regolare</t>
  </si>
  <si>
    <t>Spese personali</t>
  </si>
  <si>
    <t>Abbigliamento</t>
  </si>
  <si>
    <t>Altro</t>
  </si>
  <si>
    <t>Spese auto</t>
  </si>
  <si>
    <t>Assicurazione auto</t>
  </si>
  <si>
    <t>Vacanze</t>
  </si>
  <si>
    <t>Assicurazione casa</t>
  </si>
  <si>
    <t>Manutenzione e riparazioni</t>
  </si>
  <si>
    <t>Tasse immobiliari</t>
  </si>
  <si>
    <t>Mutuo o affitto</t>
  </si>
  <si>
    <t>Alloggio</t>
  </si>
  <si>
    <t>Fonti di reddito pensionistico</t>
  </si>
  <si>
    <t xml:space="preserve">   Rendite vitalizie</t>
  </si>
  <si>
    <t>Reddito pensionisticvo annuale necessario</t>
  </si>
  <si>
    <t>Stima di pensione INPS, integrativa e altri redditi</t>
  </si>
  <si>
    <t>Variazione annuale</t>
  </si>
  <si>
    <t>Età al pensionamento</t>
  </si>
  <si>
    <t>N˚ anni al pensionamento</t>
  </si>
  <si>
    <t>Redditio annuale necessario a 65 anni</t>
  </si>
  <si>
    <t>Reddito necessario</t>
  </si>
  <si>
    <t>Tasso di inflazione</t>
  </si>
  <si>
    <t>Tasso di inflazione annuale</t>
  </si>
  <si>
    <t>Anni</t>
  </si>
  <si>
    <t>% del tasso di inflazione</t>
  </si>
  <si>
    <t>Budget annuale preventivato</t>
  </si>
  <si>
    <t>Cumulativo</t>
  </si>
  <si>
    <t>Budget fondo pensione</t>
  </si>
  <si>
    <t>Clicca qui per creare un budget per il tuo fondo pensione con Smartsheet</t>
  </si>
  <si>
    <t>Libri e giornali</t>
  </si>
  <si>
    <t>Assicurazione sanitaria privata</t>
  </si>
  <si>
    <t>N˚ anni dopo il pensionamento</t>
  </si>
  <si>
    <t>Crea il tuo budget per fondo pensione gratis qui</t>
  </si>
  <si>
    <t>Crea il tuo budget fondo pensione gratuitamente 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</si>
</sst>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-[$€-2]\ * #,##0.00_-;\-[$€-2]\ * #,##0.00_-;_-[$€-2]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20"/>
      <color theme="1"/>
      <name val="Verdana"/>
      <family val="2"/>
    </font>
    <font>
      <u/>
      <sz val="12"/>
      <color theme="10"/>
      <name val="Calibri"/>
      <family val="2"/>
      <scheme val="minor"/>
    </font>
    <font>
      <u/>
      <sz val="18"/>
      <color theme="10"/>
      <name val="Calibri"/>
      <scheme val="minor"/>
    </font>
    <font>
      <u/>
      <sz val="12"/>
      <color theme="0"/>
      <name val="Calibri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2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5" borderId="0" xfId="0" applyFont="1" applyFill="1"/>
    <xf numFmtId="0" fontId="2" fillId="6" borderId="1" xfId="0" applyFont="1" applyFill="1" applyBorder="1"/>
    <xf numFmtId="0" fontId="2" fillId="0" borderId="0" xfId="0" applyFont="1" applyFill="1" applyAlignment="1">
      <alignment horizontal="center"/>
    </xf>
    <xf numFmtId="0" fontId="2" fillId="6" borderId="0" xfId="0" applyFont="1" applyFill="1"/>
    <xf numFmtId="0" fontId="0" fillId="4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 applyAlignment="1">
      <alignment horizontal="center"/>
    </xf>
    <xf numFmtId="0" fontId="0" fillId="4" borderId="0" xfId="0" applyFill="1" applyAlignment="1">
      <alignment horizontal="right"/>
    </xf>
    <xf numFmtId="10" fontId="0" fillId="0" borderId="0" xfId="0" applyNumberFormat="1" applyFill="1"/>
    <xf numFmtId="10" fontId="0" fillId="0" borderId="0" xfId="0" applyNumberFormat="1"/>
    <xf numFmtId="0" fontId="5" fillId="0" borderId="0" xfId="2" applyFont="1" applyFill="1" applyAlignment="1">
      <alignment vertical="center"/>
    </xf>
    <xf numFmtId="0" fontId="3" fillId="9" borderId="0" xfId="0" applyFont="1" applyFill="1"/>
    <xf numFmtId="0" fontId="2" fillId="9" borderId="0" xfId="0" applyFont="1" applyFill="1"/>
    <xf numFmtId="0" fontId="4" fillId="9" borderId="0" xfId="2" applyFill="1" applyAlignment="1">
      <alignment vertical="center"/>
    </xf>
    <xf numFmtId="0" fontId="6" fillId="0" borderId="0" xfId="2" applyFont="1" applyFill="1" applyAlignment="1">
      <alignment vertical="center"/>
    </xf>
    <xf numFmtId="164" fontId="2" fillId="0" borderId="0" xfId="1" applyNumberFormat="1" applyFont="1"/>
    <xf numFmtId="164" fontId="2" fillId="0" borderId="0" xfId="0" applyNumberFormat="1" applyFont="1"/>
    <xf numFmtId="164" fontId="2" fillId="6" borderId="1" xfId="1" applyNumberFormat="1" applyFont="1" applyFill="1" applyBorder="1"/>
    <xf numFmtId="164" fontId="2" fillId="6" borderId="1" xfId="0" applyNumberFormat="1" applyFont="1" applyFill="1" applyBorder="1"/>
    <xf numFmtId="164" fontId="2" fillId="6" borderId="0" xfId="0" applyNumberFormat="1" applyFont="1" applyFill="1"/>
    <xf numFmtId="0" fontId="2" fillId="0" borderId="0" xfId="0" applyFont="1" applyAlignment="1"/>
    <xf numFmtId="0" fontId="3" fillId="9" borderId="0" xfId="0" applyFont="1" applyFill="1" applyAlignment="1">
      <alignment wrapText="1"/>
    </xf>
    <xf numFmtId="0" fontId="0" fillId="7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8" borderId="0" xfId="0" applyFill="1" applyAlignment="1">
      <alignment horizontal="center" wrapText="1"/>
    </xf>
    <xf numFmtId="0" fontId="0" fillId="0" borderId="0" xfId="0" applyAlignment="1">
      <alignment wrapText="1"/>
    </xf>
    <xf numFmtId="164" fontId="0" fillId="4" borderId="0" xfId="0" applyNumberFormat="1" applyFill="1"/>
    <xf numFmtId="164" fontId="0" fillId="4" borderId="0" xfId="1" applyNumberFormat="1" applyFont="1" applyFill="1"/>
    <xf numFmtId="164" fontId="0" fillId="0" borderId="0" xfId="1" applyNumberFormat="1" applyFont="1"/>
    <xf numFmtId="0" fontId="3" fillId="2" borderId="0" xfId="0" applyFont="1" applyFill="1" applyAlignment="1"/>
    <xf numFmtId="0" fontId="8" fillId="9" borderId="0" xfId="2" applyFont="1" applyFill="1" applyAlignment="1">
      <alignment horizontal="center" vertical="center"/>
    </xf>
    <xf numFmtId="0" fontId="9" fillId="9" borderId="0" xfId="2" applyFont="1" applyFill="1" applyAlignment="1">
      <alignment horizontal="center" vertical="center"/>
    </xf>
    <xf numFmtId="0" fontId="4" fillId="9" borderId="0" xfId="2" applyFill="1" applyAlignment="1">
      <alignment wrapText="1"/>
    </xf>
  </cellXfs>
  <cellStyles count="11">
    <cellStyle name="Hiperlink" xfId="2" builtinId="8"/>
    <cellStyle name="Hiperlink Visitado" xfId="3" builtinId="9" hidden="1"/>
    <cellStyle name="Hiperlink Visitado" xfId="4" builtinId="9" hidden="1"/>
    <cellStyle name="Hiperlink Visitado" xfId="5" builtinId="9" hidden="1"/>
    <cellStyle name="Hiperlink Visitado" xfId="6" builtinId="9" hidden="1"/>
    <cellStyle name="Hiperlink Visitado" xfId="7" builtinId="9" hidden="1"/>
    <cellStyle name="Hiperlink Visitado" xfId="8" builtinId="9" hidden="1"/>
    <cellStyle name="Hiperlink Visitado" xfId="9" builtinId="9" hidden="1"/>
    <cellStyle name="Hiperlink Visitado" xfId="10" builtinId="9" hidden="1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ss_lc=it_IT&amp;trp=37021&amp;lx=TroANATvC_vMC_XpdYWfF12F3tjZfBYMXSEruozjq1E&amp;utm_language=IT&amp;utm_source=integrated+content&amp;utm_campaign=top+excel+budget+templates&amp;utm_medium=academic+club+budget+excel+templat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ss_lc=it_IT&amp;trp=37021&amp;lx=TroANATvC_vMC_XpdYWfF12F3tjZfBYMXSEruozjq1E&amp;utm_language=IT&amp;utm_source=integrated+content&amp;utm_campaign=top+excel+budget+templates&amp;utm_medium=academic+club+budget+exce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101600</xdr:colOff>
      <xdr:row>3</xdr:row>
      <xdr:rowOff>38100</xdr:rowOff>
    </xdr:from>
    <xdr:to>
      <xdr:col>5</xdr:col>
      <xdr:colOff>1986280</xdr:colOff>
      <xdr:row>3</xdr:row>
      <xdr:rowOff>497062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0900" y="711200"/>
          <a:ext cx="2044700" cy="4589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</xdr:row>
      <xdr:rowOff>76200</xdr:rowOff>
    </xdr:from>
    <xdr:to>
      <xdr:col>5</xdr:col>
      <xdr:colOff>2120900</xdr:colOff>
      <xdr:row>2</xdr:row>
      <xdr:rowOff>535162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2100" y="889000"/>
          <a:ext cx="2044700" cy="4589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ss_lc=it_IT&amp;trp=37021&amp;lx=TroANATvC_vMC_XpdYWfF12F3tjZfBYMXSEruozjq1E&amp;utm_language=IT&amp;utm_source=integrated+content&amp;utm_campaign=top+excel+budget+templates&amp;utm_medium=academic+club+budget+excel+template" TargetMode="External"/><Relationship Id="rId2" Type="http://schemas.openxmlformats.org/officeDocument/2006/relationships/hyperlink" Target="https://www.smartsheet.com/try-it?trp=8526&amp;lpv=exceltop" TargetMode="External"/><Relationship Id="rId1" Type="http://schemas.openxmlformats.org/officeDocument/2006/relationships/hyperlink" Target="https://www.smartsheet.com/try-it?trp=8526&amp;lpv=exceltop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martsheet.com/try-it?ss_lc=it_IT&amp;trp=37021&amp;lx=TroANATvC_vMC_XpdYWfF12F3tjZfBYMXSEruozjq1E&amp;utm_language=IT&amp;utm_source=integrated+content&amp;utm_campaign=top+excel+budget+templates&amp;utm_medium=academic+club+budget+excel+templat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26&amp;lpv=excelbottom" TargetMode="External"/><Relationship Id="rId13" Type="http://schemas.openxmlformats.org/officeDocument/2006/relationships/hyperlink" Target="https://www.smartsheet.com/try-it?trp=8526&amp;lpv=excelbottom" TargetMode="External"/><Relationship Id="rId18" Type="http://schemas.openxmlformats.org/officeDocument/2006/relationships/hyperlink" Target="https://www.smartsheet.com/try-it?trp=8526&amp;lpv=excelbottom" TargetMode="External"/><Relationship Id="rId26" Type="http://schemas.openxmlformats.org/officeDocument/2006/relationships/hyperlink" Target="https://www.smartsheet.com/try-it?trp=8526&amp;lpv=exceltop" TargetMode="External"/><Relationship Id="rId3" Type="http://schemas.openxmlformats.org/officeDocument/2006/relationships/hyperlink" Target="https://www.smartsheet.com/try-it?trp=8526&amp;lpv=excelbottom" TargetMode="External"/><Relationship Id="rId21" Type="http://schemas.openxmlformats.org/officeDocument/2006/relationships/hyperlink" Target="https://www.smartsheet.com/try-it?trp=8526&amp;lpv=excelbottom" TargetMode="External"/><Relationship Id="rId7" Type="http://schemas.openxmlformats.org/officeDocument/2006/relationships/hyperlink" Target="https://www.smartsheet.com/try-it?trp=8526&amp;lpv=excelbottom" TargetMode="External"/><Relationship Id="rId12" Type="http://schemas.openxmlformats.org/officeDocument/2006/relationships/hyperlink" Target="https://www.smartsheet.com/try-it?trp=8526&amp;lpv=excelbottom" TargetMode="External"/><Relationship Id="rId17" Type="http://schemas.openxmlformats.org/officeDocument/2006/relationships/hyperlink" Target="https://www.smartsheet.com/try-it?trp=8526&amp;lpv=excelbottom" TargetMode="External"/><Relationship Id="rId25" Type="http://schemas.openxmlformats.org/officeDocument/2006/relationships/hyperlink" Target="https://www.smartsheet.com/try-it?trp=8526&amp;lpv=exceltop" TargetMode="External"/><Relationship Id="rId2" Type="http://schemas.openxmlformats.org/officeDocument/2006/relationships/hyperlink" Target="https://www.smartsheet.com/try-it?trp=8526&amp;lpv=excelbottom" TargetMode="External"/><Relationship Id="rId16" Type="http://schemas.openxmlformats.org/officeDocument/2006/relationships/hyperlink" Target="https://www.smartsheet.com/try-it?trp=8526&amp;lpv=excelbottom" TargetMode="External"/><Relationship Id="rId20" Type="http://schemas.openxmlformats.org/officeDocument/2006/relationships/hyperlink" Target="https://www.smartsheet.com/try-it?trp=8526&amp;lpv=excelbottom" TargetMode="External"/><Relationship Id="rId29" Type="http://schemas.openxmlformats.org/officeDocument/2006/relationships/hyperlink" Target="https://www.smartsheet.com/try-it?ss_lc=it_IT&amp;trp=37021&amp;lx=TroANATvC_vMC_XpdYWfF12F3tjZfBYMXSEruozjq1E&amp;utm_language=IT&amp;utm_source=integrated+content&amp;utm_campaign=top+excel+budget+templates&amp;utm_medium=academic+club+budget+excel+template" TargetMode="External"/><Relationship Id="rId1" Type="http://schemas.openxmlformats.org/officeDocument/2006/relationships/hyperlink" Target="https://www.smartsheet.com/try-it?trp=8526&amp;lpv=excelbottom" TargetMode="External"/><Relationship Id="rId6" Type="http://schemas.openxmlformats.org/officeDocument/2006/relationships/hyperlink" Target="https://www.smartsheet.com/try-it?trp=8526&amp;lpv=excelbottom" TargetMode="External"/><Relationship Id="rId11" Type="http://schemas.openxmlformats.org/officeDocument/2006/relationships/hyperlink" Target="https://www.smartsheet.com/try-it?trp=8526&amp;lpv=excelbottom" TargetMode="External"/><Relationship Id="rId24" Type="http://schemas.openxmlformats.org/officeDocument/2006/relationships/hyperlink" Target="https://www.smartsheet.com/try-it?trp=8526&amp;lpv=excelbottom" TargetMode="External"/><Relationship Id="rId5" Type="http://schemas.openxmlformats.org/officeDocument/2006/relationships/hyperlink" Target="https://www.smartsheet.com/try-it?trp=8526&amp;lpv=excelbottom" TargetMode="External"/><Relationship Id="rId15" Type="http://schemas.openxmlformats.org/officeDocument/2006/relationships/hyperlink" Target="https://www.smartsheet.com/try-it?trp=8526&amp;lpv=excelbottom" TargetMode="External"/><Relationship Id="rId23" Type="http://schemas.openxmlformats.org/officeDocument/2006/relationships/hyperlink" Target="https://www.smartsheet.com/try-it?trp=8526&amp;lpv=excelbottom" TargetMode="External"/><Relationship Id="rId28" Type="http://schemas.openxmlformats.org/officeDocument/2006/relationships/hyperlink" Target="https://www.smartsheet.com/try-it?ss_lc=it_IT&amp;trp=37021&amp;lx=TroANATvC_vMC_XpdYWfF12F3tjZfBYMXSEruozjq1E&amp;utm_language=IT&amp;utm_source=integrated+content&amp;utm_campaign=top+excel+budget+templates&amp;utm_medium=academic+club+budget+excel+template" TargetMode="External"/><Relationship Id="rId10" Type="http://schemas.openxmlformats.org/officeDocument/2006/relationships/hyperlink" Target="https://www.smartsheet.com/try-it?trp=8526&amp;lpv=excelbottom" TargetMode="External"/><Relationship Id="rId19" Type="http://schemas.openxmlformats.org/officeDocument/2006/relationships/hyperlink" Target="https://www.smartsheet.com/try-it?trp=8526&amp;lpv=excelbottom" TargetMode="External"/><Relationship Id="rId4" Type="http://schemas.openxmlformats.org/officeDocument/2006/relationships/hyperlink" Target="https://www.smartsheet.com/try-it?trp=8526&amp;lpv=excelbottom" TargetMode="External"/><Relationship Id="rId9" Type="http://schemas.openxmlformats.org/officeDocument/2006/relationships/hyperlink" Target="https://www.smartsheet.com/try-it?trp=8526&amp;lpv=excelbottom" TargetMode="External"/><Relationship Id="rId14" Type="http://schemas.openxmlformats.org/officeDocument/2006/relationships/hyperlink" Target="https://www.smartsheet.com/try-it?trp=8526&amp;lpv=excelbottom" TargetMode="External"/><Relationship Id="rId22" Type="http://schemas.openxmlformats.org/officeDocument/2006/relationships/hyperlink" Target="https://www.smartsheet.com/try-it?trp=8526&amp;lpv=excelbottom" TargetMode="External"/><Relationship Id="rId27" Type="http://schemas.openxmlformats.org/officeDocument/2006/relationships/hyperlink" Target="https://www.smartsheet.com/try-it?trp=8526&amp;lpv=exceltop" TargetMode="External"/><Relationship Id="rId30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1"/>
  <sheetViews>
    <sheetView showGridLines="0" topLeftCell="A37" workbookViewId="0">
      <selection activeCell="A69" sqref="A69:F71"/>
    </sheetView>
  </sheetViews>
  <sheetFormatPr defaultColWidth="8.77734375" defaultRowHeight="13.8" x14ac:dyDescent="0.25"/>
  <cols>
    <col min="1" max="1" width="32.109375" style="1" customWidth="1"/>
    <col min="2" max="2" width="17.109375" style="1" customWidth="1"/>
    <col min="3" max="4" width="15.77734375" style="1" customWidth="1"/>
    <col min="5" max="5" width="29.77734375" style="1" customWidth="1"/>
    <col min="6" max="6" width="29" style="1" customWidth="1"/>
    <col min="7" max="9" width="15.77734375" style="1" customWidth="1"/>
    <col min="10" max="16384" width="8.77734375" style="1"/>
  </cols>
  <sheetData>
    <row r="3" spans="1:7" ht="24.6" x14ac:dyDescent="0.4">
      <c r="A3" s="2" t="s">
        <v>49</v>
      </c>
      <c r="B3" s="3"/>
      <c r="C3" s="3"/>
      <c r="D3" s="3"/>
      <c r="E3" s="3"/>
      <c r="F3" s="3"/>
    </row>
    <row r="4" spans="1:7" ht="46.05" customHeight="1" x14ac:dyDescent="0.4">
      <c r="A4" s="20"/>
      <c r="B4" s="21"/>
      <c r="C4" s="21"/>
      <c r="D4" s="39" t="s">
        <v>55</v>
      </c>
      <c r="E4" s="39"/>
      <c r="F4" s="22"/>
      <c r="G4" s="23"/>
    </row>
    <row r="5" spans="1:7" x14ac:dyDescent="0.25">
      <c r="A5" s="4" t="s">
        <v>1</v>
      </c>
      <c r="B5" s="4"/>
      <c r="C5" s="4"/>
      <c r="D5" s="4"/>
      <c r="E5" s="4"/>
      <c r="F5" s="4"/>
    </row>
    <row r="7" spans="1:7" x14ac:dyDescent="0.25">
      <c r="A7" s="5" t="s">
        <v>2</v>
      </c>
      <c r="B7" s="7">
        <v>33</v>
      </c>
      <c r="D7" s="1" t="s">
        <v>4</v>
      </c>
      <c r="F7" s="6">
        <v>32</v>
      </c>
    </row>
    <row r="8" spans="1:7" x14ac:dyDescent="0.25">
      <c r="A8" s="5" t="s">
        <v>3</v>
      </c>
      <c r="B8" s="7">
        <v>65</v>
      </c>
    </row>
    <row r="10" spans="1:7" x14ac:dyDescent="0.25">
      <c r="A10" s="8" t="s">
        <v>34</v>
      </c>
      <c r="B10" s="8"/>
      <c r="C10" s="8"/>
      <c r="D10" s="8"/>
      <c r="E10" s="8"/>
      <c r="F10" s="8"/>
    </row>
    <row r="11" spans="1:7" x14ac:dyDescent="0.25">
      <c r="B11" s="7" t="s">
        <v>5</v>
      </c>
      <c r="C11" s="7" t="s">
        <v>6</v>
      </c>
      <c r="D11" s="7" t="s">
        <v>7</v>
      </c>
      <c r="E11" s="7" t="s">
        <v>8</v>
      </c>
      <c r="F11" s="7" t="s">
        <v>9</v>
      </c>
    </row>
    <row r="13" spans="1:7" x14ac:dyDescent="0.25">
      <c r="A13" s="5" t="s">
        <v>13</v>
      </c>
      <c r="B13" s="24">
        <v>0</v>
      </c>
      <c r="C13" s="24">
        <v>0</v>
      </c>
      <c r="D13" s="24">
        <v>1000</v>
      </c>
      <c r="E13" s="24">
        <v>0</v>
      </c>
      <c r="F13" s="24">
        <f>D13*12</f>
        <v>12000</v>
      </c>
    </row>
    <row r="14" spans="1:7" x14ac:dyDescent="0.25">
      <c r="A14" s="5" t="s">
        <v>14</v>
      </c>
      <c r="B14" s="24">
        <v>0</v>
      </c>
      <c r="C14" s="24">
        <v>0</v>
      </c>
      <c r="D14" s="24">
        <v>0</v>
      </c>
      <c r="E14" s="24">
        <v>0</v>
      </c>
      <c r="F14" s="24">
        <f t="shared" ref="F14:F18" si="0">E14*4</f>
        <v>0</v>
      </c>
    </row>
    <row r="15" spans="1:7" x14ac:dyDescent="0.25">
      <c r="A15" s="5" t="s">
        <v>11</v>
      </c>
      <c r="B15" s="24">
        <v>0</v>
      </c>
      <c r="C15" s="24">
        <v>0</v>
      </c>
      <c r="D15" s="24">
        <v>0</v>
      </c>
      <c r="E15" s="24">
        <v>0</v>
      </c>
      <c r="F15" s="24">
        <f t="shared" si="0"/>
        <v>0</v>
      </c>
    </row>
    <row r="16" spans="1:7" x14ac:dyDescent="0.25">
      <c r="A16" s="5" t="s">
        <v>12</v>
      </c>
      <c r="B16" s="24">
        <v>0</v>
      </c>
      <c r="C16" s="24">
        <v>0</v>
      </c>
      <c r="D16" s="24">
        <v>0</v>
      </c>
      <c r="E16" s="24">
        <v>0</v>
      </c>
      <c r="F16" s="24">
        <f t="shared" si="0"/>
        <v>0</v>
      </c>
    </row>
    <row r="17" spans="1:6" x14ac:dyDescent="0.25">
      <c r="A17" s="29" t="s">
        <v>35</v>
      </c>
      <c r="B17" s="24">
        <v>0</v>
      </c>
      <c r="C17" s="24">
        <v>0</v>
      </c>
      <c r="D17" s="24">
        <v>0</v>
      </c>
      <c r="E17" s="24">
        <v>0</v>
      </c>
      <c r="F17" s="24">
        <f t="shared" si="0"/>
        <v>0</v>
      </c>
    </row>
    <row r="18" spans="1:6" x14ac:dyDescent="0.25">
      <c r="A18" s="5" t="s">
        <v>25</v>
      </c>
      <c r="B18" s="24">
        <v>0</v>
      </c>
      <c r="C18" s="24">
        <v>0</v>
      </c>
      <c r="D18" s="24">
        <v>0</v>
      </c>
      <c r="E18" s="24">
        <v>0</v>
      </c>
      <c r="F18" s="24">
        <f t="shared" si="0"/>
        <v>0</v>
      </c>
    </row>
    <row r="19" spans="1:6" x14ac:dyDescent="0.25">
      <c r="B19" s="25"/>
      <c r="C19" s="25"/>
      <c r="D19" s="25"/>
      <c r="E19" s="25"/>
      <c r="F19" s="24" t="s">
        <v>0</v>
      </c>
    </row>
    <row r="20" spans="1:6" x14ac:dyDescent="0.25">
      <c r="A20" s="9" t="s">
        <v>15</v>
      </c>
      <c r="B20" s="26" t="str">
        <f>IF(SUM(B13:B18),SUM(B13:B18),"")</f>
        <v/>
      </c>
      <c r="C20" s="26" t="str">
        <f t="shared" ref="C20:F20" si="1">IF(SUM(C13:C18),SUM(C13:C18),"")</f>
        <v/>
      </c>
      <c r="D20" s="26">
        <f t="shared" si="1"/>
        <v>1000</v>
      </c>
      <c r="E20" s="26" t="str">
        <f t="shared" si="1"/>
        <v/>
      </c>
      <c r="F20" s="26">
        <f t="shared" si="1"/>
        <v>12000</v>
      </c>
    </row>
    <row r="22" spans="1:6" x14ac:dyDescent="0.25">
      <c r="A22" s="4" t="s">
        <v>33</v>
      </c>
      <c r="B22" s="4"/>
      <c r="C22" s="4"/>
      <c r="D22" s="4"/>
      <c r="E22" s="4"/>
      <c r="F22" s="4"/>
    </row>
    <row r="23" spans="1:6" x14ac:dyDescent="0.25">
      <c r="B23" s="7" t="s">
        <v>5</v>
      </c>
      <c r="C23" s="7" t="s">
        <v>6</v>
      </c>
      <c r="D23" s="7" t="s">
        <v>7</v>
      </c>
      <c r="E23" s="7" t="s">
        <v>8</v>
      </c>
      <c r="F23" s="7" t="s">
        <v>9</v>
      </c>
    </row>
    <row r="24" spans="1:6" x14ac:dyDescent="0.25">
      <c r="B24" s="25"/>
      <c r="C24" s="25"/>
      <c r="D24" s="25"/>
      <c r="E24" s="25"/>
      <c r="F24" s="25"/>
    </row>
    <row r="25" spans="1:6" x14ac:dyDescent="0.25">
      <c r="A25" s="5" t="s">
        <v>32</v>
      </c>
      <c r="B25" s="24">
        <v>5</v>
      </c>
      <c r="C25" s="24">
        <v>0</v>
      </c>
      <c r="D25" s="24">
        <v>0</v>
      </c>
      <c r="E25" s="24">
        <v>0</v>
      </c>
      <c r="F25" s="24">
        <f>SUM(IF(B25&gt;=1,B25*52,IF(C25&gt;=1,C25*26,IF(D25&gt;=1,D25*12,IF(E25&gt;=1,E25*4)))))</f>
        <v>260</v>
      </c>
    </row>
    <row r="26" spans="1:6" x14ac:dyDescent="0.25">
      <c r="A26" s="5" t="s">
        <v>31</v>
      </c>
      <c r="B26" s="24">
        <v>0</v>
      </c>
      <c r="C26" s="24">
        <v>0</v>
      </c>
      <c r="D26" s="24">
        <v>0</v>
      </c>
      <c r="E26" s="24">
        <v>0</v>
      </c>
      <c r="F26" s="24">
        <f t="shared" ref="F26:F28" si="2">SUM(IF(B26&gt;=1,B26*52,IF(C26&gt;=1,C26*26,IF(D26&gt;=1,D26*12,IF(E26&gt;=1,E26*4)))))</f>
        <v>0</v>
      </c>
    </row>
    <row r="27" spans="1:6" x14ac:dyDescent="0.25">
      <c r="A27" s="5" t="s">
        <v>30</v>
      </c>
      <c r="B27" s="24">
        <v>0</v>
      </c>
      <c r="C27" s="24">
        <v>0</v>
      </c>
      <c r="D27" s="24">
        <v>0</v>
      </c>
      <c r="E27" s="24">
        <v>0</v>
      </c>
      <c r="F27" s="24">
        <f t="shared" si="2"/>
        <v>0</v>
      </c>
    </row>
    <row r="28" spans="1:6" x14ac:dyDescent="0.25">
      <c r="A28" s="5" t="s">
        <v>29</v>
      </c>
      <c r="B28" s="24">
        <v>0</v>
      </c>
      <c r="C28" s="24">
        <v>0</v>
      </c>
      <c r="D28" s="24">
        <v>0</v>
      </c>
      <c r="E28" s="24">
        <v>0</v>
      </c>
      <c r="F28" s="24">
        <f t="shared" si="2"/>
        <v>0</v>
      </c>
    </row>
    <row r="29" spans="1:6" x14ac:dyDescent="0.25">
      <c r="B29" s="25"/>
      <c r="C29" s="25"/>
      <c r="D29" s="25"/>
      <c r="E29" s="25"/>
      <c r="F29" s="25"/>
    </row>
    <row r="30" spans="1:6" x14ac:dyDescent="0.25">
      <c r="A30" s="9" t="s">
        <v>15</v>
      </c>
      <c r="B30" s="26">
        <f>IF(SUM(B25:B28),SUM(B25:B28),"")</f>
        <v>5</v>
      </c>
      <c r="C30" s="26" t="str">
        <f t="shared" ref="C30:E30" si="3">IF(SUM(C25:C28),SUM(C25:C28),"")</f>
        <v/>
      </c>
      <c r="D30" s="26" t="str">
        <f t="shared" si="3"/>
        <v/>
      </c>
      <c r="E30" s="26" t="str">
        <f t="shared" si="3"/>
        <v/>
      </c>
      <c r="F30" s="26">
        <f>SUM(F25:F28)</f>
        <v>260</v>
      </c>
    </row>
    <row r="32" spans="1:6" x14ac:dyDescent="0.25">
      <c r="A32" s="4" t="s">
        <v>23</v>
      </c>
      <c r="B32" s="4"/>
      <c r="C32" s="4"/>
      <c r="D32" s="4"/>
      <c r="E32" s="4"/>
      <c r="F32" s="4"/>
    </row>
    <row r="33" spans="1:6" s="7" customFormat="1" x14ac:dyDescent="0.25">
      <c r="A33" s="10"/>
      <c r="B33" s="7" t="s">
        <v>5</v>
      </c>
      <c r="C33" s="7" t="s">
        <v>6</v>
      </c>
      <c r="D33" s="7" t="s">
        <v>7</v>
      </c>
      <c r="E33" s="7" t="s">
        <v>8</v>
      </c>
      <c r="F33" s="7" t="s">
        <v>9</v>
      </c>
    </row>
    <row r="35" spans="1:6" x14ac:dyDescent="0.25">
      <c r="A35" s="5" t="s">
        <v>51</v>
      </c>
      <c r="B35" s="24">
        <v>10</v>
      </c>
      <c r="C35" s="24">
        <v>0</v>
      </c>
      <c r="D35" s="24">
        <v>0</v>
      </c>
      <c r="E35" s="24">
        <v>0</v>
      </c>
      <c r="F35" s="25">
        <f>SUM(IF(B35&gt;=1,B35*52,IF(C35&gt;=1,C35*26,IF(D35&gt;=1,D35*12,IF(E35&gt;=1,E35*4)))))</f>
        <v>520</v>
      </c>
    </row>
    <row r="36" spans="1:6" x14ac:dyDescent="0.25">
      <c r="A36" s="5" t="s">
        <v>24</v>
      </c>
      <c r="B36" s="24">
        <v>0</v>
      </c>
      <c r="C36" s="24">
        <v>0</v>
      </c>
      <c r="D36" s="24">
        <v>0</v>
      </c>
      <c r="E36" s="24">
        <v>0</v>
      </c>
      <c r="F36" s="25">
        <f t="shared" ref="F36:F40" si="4">SUM(IF(B36&gt;=1,B36*52,IF(C36&gt;=1,C36*26,IF(D36&gt;=1,D36*12,IF(E36&gt;=1,E36*4)))))</f>
        <v>0</v>
      </c>
    </row>
    <row r="37" spans="1:6" x14ac:dyDescent="0.25">
      <c r="A37" s="5" t="s">
        <v>28</v>
      </c>
      <c r="B37" s="24">
        <v>0</v>
      </c>
      <c r="C37" s="24">
        <v>0</v>
      </c>
      <c r="D37" s="24">
        <v>0</v>
      </c>
      <c r="E37" s="24">
        <v>0</v>
      </c>
      <c r="F37" s="25">
        <f t="shared" si="4"/>
        <v>0</v>
      </c>
    </row>
    <row r="38" spans="1:6" x14ac:dyDescent="0.25">
      <c r="A38" s="5" t="s">
        <v>25</v>
      </c>
      <c r="B38" s="24">
        <v>0</v>
      </c>
      <c r="C38" s="24">
        <v>0</v>
      </c>
      <c r="D38" s="24">
        <v>0</v>
      </c>
      <c r="E38" s="24">
        <v>0</v>
      </c>
      <c r="F38" s="25">
        <f t="shared" si="4"/>
        <v>0</v>
      </c>
    </row>
    <row r="39" spans="1:6" x14ac:dyDescent="0.25">
      <c r="A39" s="5" t="s">
        <v>26</v>
      </c>
      <c r="B39" s="24">
        <v>0</v>
      </c>
      <c r="C39" s="24">
        <v>0</v>
      </c>
      <c r="D39" s="24">
        <v>100</v>
      </c>
      <c r="E39" s="24">
        <v>0</v>
      </c>
      <c r="F39" s="25">
        <f t="shared" si="4"/>
        <v>1200</v>
      </c>
    </row>
    <row r="40" spans="1:6" x14ac:dyDescent="0.25">
      <c r="A40" s="5" t="s">
        <v>27</v>
      </c>
      <c r="B40" s="24">
        <v>0</v>
      </c>
      <c r="C40" s="24">
        <v>0</v>
      </c>
      <c r="D40" s="24">
        <v>0</v>
      </c>
      <c r="E40" s="24">
        <v>0</v>
      </c>
      <c r="F40" s="25">
        <f t="shared" si="4"/>
        <v>0</v>
      </c>
    </row>
    <row r="41" spans="1:6" x14ac:dyDescent="0.25">
      <c r="B41" s="25"/>
      <c r="C41" s="25"/>
      <c r="D41" s="25"/>
      <c r="E41" s="25"/>
      <c r="F41" s="25"/>
    </row>
    <row r="42" spans="1:6" x14ac:dyDescent="0.25">
      <c r="A42" s="9" t="s">
        <v>15</v>
      </c>
      <c r="B42" s="27">
        <f>IF(SUM(B35:B40),SUM(B35:B40),"")</f>
        <v>10</v>
      </c>
      <c r="C42" s="27" t="str">
        <f t="shared" ref="C42:E42" si="5">IF(SUM(C35:C40),SUM(C35:C40),"")</f>
        <v/>
      </c>
      <c r="D42" s="27">
        <f t="shared" si="5"/>
        <v>100</v>
      </c>
      <c r="E42" s="27" t="str">
        <f t="shared" si="5"/>
        <v/>
      </c>
      <c r="F42" s="27">
        <f>SUM(F35:F40)</f>
        <v>1720</v>
      </c>
    </row>
    <row r="44" spans="1:6" x14ac:dyDescent="0.25">
      <c r="A44" s="4" t="s">
        <v>22</v>
      </c>
      <c r="B44" s="4"/>
      <c r="C44" s="4"/>
      <c r="D44" s="4"/>
      <c r="E44" s="4"/>
      <c r="F44" s="4"/>
    </row>
    <row r="45" spans="1:6" x14ac:dyDescent="0.25">
      <c r="B45" s="7" t="s">
        <v>5</v>
      </c>
      <c r="C45" s="7" t="s">
        <v>6</v>
      </c>
      <c r="D45" s="7" t="s">
        <v>7</v>
      </c>
      <c r="E45" s="7" t="s">
        <v>8</v>
      </c>
      <c r="F45" s="7" t="s">
        <v>9</v>
      </c>
    </row>
    <row r="46" spans="1:6" x14ac:dyDescent="0.25">
      <c r="A46" s="1" t="s">
        <v>0</v>
      </c>
    </row>
    <row r="47" spans="1:6" x14ac:dyDescent="0.25">
      <c r="A47" s="1" t="s">
        <v>18</v>
      </c>
      <c r="B47" s="24">
        <v>0</v>
      </c>
      <c r="C47" s="24">
        <v>0</v>
      </c>
      <c r="D47" s="24">
        <v>300</v>
      </c>
      <c r="E47" s="24">
        <v>0</v>
      </c>
      <c r="F47" s="25">
        <f>SUM(IF(B47&gt;=1,B47*52,IF(C47&gt;=1,C47*26,IF(D47&gt;=1,D47*12,IF(E47&gt;=1,E47*4)))))</f>
        <v>3600</v>
      </c>
    </row>
    <row r="48" spans="1:6" x14ac:dyDescent="0.25">
      <c r="A48" s="1" t="s">
        <v>19</v>
      </c>
      <c r="B48" s="24">
        <v>0</v>
      </c>
      <c r="C48" s="24">
        <v>0</v>
      </c>
      <c r="D48" s="24">
        <v>0</v>
      </c>
      <c r="E48" s="24">
        <v>0</v>
      </c>
      <c r="F48" s="25">
        <f t="shared" ref="F48:F50" si="6">D48*12</f>
        <v>0</v>
      </c>
    </row>
    <row r="49" spans="1:6" x14ac:dyDescent="0.25">
      <c r="A49" s="1" t="s">
        <v>20</v>
      </c>
      <c r="B49" s="24">
        <v>0</v>
      </c>
      <c r="C49" s="24">
        <v>0</v>
      </c>
      <c r="D49" s="24">
        <v>0</v>
      </c>
      <c r="E49" s="24">
        <v>0</v>
      </c>
      <c r="F49" s="25">
        <f t="shared" si="6"/>
        <v>0</v>
      </c>
    </row>
    <row r="50" spans="1:6" x14ac:dyDescent="0.25">
      <c r="A50" s="1" t="s">
        <v>21</v>
      </c>
      <c r="B50" s="24">
        <v>0</v>
      </c>
      <c r="C50" s="24">
        <v>0</v>
      </c>
      <c r="D50" s="24">
        <v>0</v>
      </c>
      <c r="E50" s="24">
        <v>0</v>
      </c>
      <c r="F50" s="25">
        <f t="shared" si="6"/>
        <v>0</v>
      </c>
    </row>
    <row r="51" spans="1:6" x14ac:dyDescent="0.25">
      <c r="B51" s="25"/>
      <c r="C51" s="25"/>
      <c r="D51" s="25"/>
      <c r="E51" s="25"/>
      <c r="F51" s="25"/>
    </row>
    <row r="52" spans="1:6" x14ac:dyDescent="0.25">
      <c r="A52" s="9" t="s">
        <v>15</v>
      </c>
      <c r="B52" s="27" t="str">
        <f>IF(SUM(B47:B50),SUM(B47:B50),"")</f>
        <v/>
      </c>
      <c r="C52" s="27" t="str">
        <f t="shared" ref="C52:E52" si="7">IF(SUM(C47:C50),SUM(C47:C50),"")</f>
        <v/>
      </c>
      <c r="D52" s="27">
        <f t="shared" si="7"/>
        <v>300</v>
      </c>
      <c r="E52" s="27" t="str">
        <f t="shared" si="7"/>
        <v/>
      </c>
      <c r="F52" s="27">
        <f>SUM(F47:F50)</f>
        <v>3600</v>
      </c>
    </row>
    <row r="54" spans="1:6" x14ac:dyDescent="0.25">
      <c r="A54" s="4" t="s">
        <v>16</v>
      </c>
      <c r="B54" s="4"/>
      <c r="C54" s="4"/>
      <c r="D54" s="4"/>
      <c r="E54" s="4"/>
      <c r="F54" s="4"/>
    </row>
    <row r="55" spans="1:6" x14ac:dyDescent="0.25">
      <c r="B55" s="7" t="s">
        <v>5</v>
      </c>
      <c r="C55" s="7" t="s">
        <v>6</v>
      </c>
      <c r="D55" s="7" t="s">
        <v>7</v>
      </c>
      <c r="E55" s="7" t="s">
        <v>8</v>
      </c>
      <c r="F55" s="7" t="s">
        <v>9</v>
      </c>
    </row>
    <row r="56" spans="1:6" x14ac:dyDescent="0.25">
      <c r="B56" s="25"/>
      <c r="C56" s="25"/>
      <c r="D56" s="25"/>
      <c r="E56" s="25"/>
      <c r="F56" s="25"/>
    </row>
    <row r="57" spans="1:6" x14ac:dyDescent="0.25">
      <c r="A57" s="1" t="s">
        <v>17</v>
      </c>
      <c r="B57" s="24">
        <v>0</v>
      </c>
      <c r="C57" s="24">
        <v>20</v>
      </c>
      <c r="D57" s="24">
        <v>0</v>
      </c>
      <c r="E57" s="24">
        <v>0</v>
      </c>
      <c r="F57" s="25">
        <f>SUM(IF(B57&gt;=1,B57*52,IF(C57&gt;=1,C57*26,IF(D57&gt;=1,D57*12,IF(E57&gt;=1,E57*4)))))</f>
        <v>520</v>
      </c>
    </row>
    <row r="58" spans="1:6" x14ac:dyDescent="0.25">
      <c r="A58" s="1" t="s">
        <v>52</v>
      </c>
      <c r="B58" s="24">
        <v>0</v>
      </c>
      <c r="C58" s="24">
        <v>0</v>
      </c>
      <c r="D58" s="24">
        <v>0</v>
      </c>
      <c r="E58" s="24">
        <v>0</v>
      </c>
      <c r="F58" s="25">
        <f>SUM(IF(B58&gt;=1,B58*52,IF(C58&gt;=1,C58*26,IF(D58&gt;=1,D58*12,IF(E58&gt;=1,E58*4)))))</f>
        <v>0</v>
      </c>
    </row>
    <row r="59" spans="1:6" x14ac:dyDescent="0.25">
      <c r="B59" s="25"/>
      <c r="C59" s="25"/>
      <c r="D59" s="25"/>
      <c r="E59" s="25"/>
      <c r="F59" s="25"/>
    </row>
    <row r="60" spans="1:6" x14ac:dyDescent="0.25">
      <c r="A60" s="9" t="s">
        <v>15</v>
      </c>
      <c r="B60" s="27" t="str">
        <f>IF(SUM(B57:B58),SUM(B57:B58),"")</f>
        <v/>
      </c>
      <c r="C60" s="27">
        <f t="shared" ref="C60:E60" si="8">IF(SUM(C57:C58),SUM(C57:C58),"")</f>
        <v>20</v>
      </c>
      <c r="D60" s="27" t="str">
        <f t="shared" si="8"/>
        <v/>
      </c>
      <c r="E60" s="27" t="str">
        <f t="shared" si="8"/>
        <v/>
      </c>
      <c r="F60" s="27">
        <f>SUM(F57:F58)</f>
        <v>520</v>
      </c>
    </row>
    <row r="62" spans="1:6" x14ac:dyDescent="0.25">
      <c r="A62" s="8" t="s">
        <v>10</v>
      </c>
      <c r="B62" s="8"/>
      <c r="C62" s="8"/>
      <c r="D62" s="8"/>
      <c r="E62" s="8"/>
      <c r="F62" s="8"/>
    </row>
    <row r="63" spans="1:6" x14ac:dyDescent="0.25">
      <c r="A63" s="11"/>
      <c r="B63" s="11"/>
      <c r="C63" s="11"/>
      <c r="D63" s="11"/>
      <c r="E63" s="11"/>
      <c r="F63" s="28"/>
    </row>
    <row r="64" spans="1:6" x14ac:dyDescent="0.25">
      <c r="A64" s="11" t="s">
        <v>36</v>
      </c>
      <c r="B64" s="11"/>
      <c r="C64" s="11"/>
      <c r="D64" s="11"/>
      <c r="E64" s="11"/>
      <c r="F64" s="28">
        <f>SUM(F60+F52+F42+F30)</f>
        <v>6100</v>
      </c>
    </row>
    <row r="65" spans="1:6" x14ac:dyDescent="0.25">
      <c r="A65" s="11" t="s">
        <v>37</v>
      </c>
      <c r="B65" s="11"/>
      <c r="C65" s="11"/>
      <c r="D65" s="11"/>
      <c r="E65" s="11"/>
      <c r="F65" s="28">
        <f>F20</f>
        <v>12000</v>
      </c>
    </row>
    <row r="66" spans="1:6" x14ac:dyDescent="0.25">
      <c r="A66" s="11" t="s">
        <v>38</v>
      </c>
      <c r="B66" s="11"/>
      <c r="C66" s="11"/>
      <c r="D66" s="11"/>
      <c r="E66" s="11"/>
      <c r="F66" s="28">
        <f>F65-F64</f>
        <v>5900</v>
      </c>
    </row>
    <row r="67" spans="1:6" x14ac:dyDescent="0.25">
      <c r="A67" s="11"/>
      <c r="B67" s="11"/>
      <c r="C67" s="11"/>
      <c r="D67" s="11"/>
      <c r="E67" s="11"/>
      <c r="F67" s="28"/>
    </row>
    <row r="69" spans="1:6" x14ac:dyDescent="0.25">
      <c r="A69" s="40" t="s">
        <v>50</v>
      </c>
      <c r="B69" s="40"/>
      <c r="C69" s="40"/>
      <c r="D69" s="40"/>
      <c r="E69" s="40"/>
      <c r="F69" s="40"/>
    </row>
    <row r="70" spans="1:6" x14ac:dyDescent="0.25">
      <c r="A70" s="40"/>
      <c r="B70" s="40"/>
      <c r="C70" s="40"/>
      <c r="D70" s="40"/>
      <c r="E70" s="40"/>
      <c r="F70" s="40"/>
    </row>
    <row r="71" spans="1:6" x14ac:dyDescent="0.25">
      <c r="A71" s="40"/>
      <c r="B71" s="40"/>
      <c r="C71" s="40"/>
      <c r="D71" s="40"/>
      <c r="E71" s="40"/>
      <c r="F71" s="40"/>
    </row>
  </sheetData>
  <mergeCells count="2">
    <mergeCell ref="A69:F71"/>
    <mergeCell ref="D4:E4"/>
  </mergeCells>
  <hyperlinks>
    <hyperlink ref="F4" r:id="rId1" display="https://www.smartsheet.com/try-it?trp=8526&amp;lpv=exceltop"/>
    <hyperlink ref="G4" r:id="rId2" display="https://www.smartsheet.com/try-it?trp=8526&amp;lpv=exceltop"/>
    <hyperlink ref="D4:E4" r:id="rId3" display="Crea il tuo budget fondo pensione gratuitamente con"/>
    <hyperlink ref="A69:F71" r:id="rId4" display="Clicca qui per creare un budget per il tuo fondo pensione con Smartsheet"/>
  </hyperlinks>
  <pageMargins left="0.7" right="0.7" top="0.75" bottom="0.75" header="0.3" footer="0.3"/>
  <pageSetup orientation="portrait" verticalDpi="0" r:id="rId5"/>
  <drawing r:id="rId6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tabSelected="1" workbookViewId="0">
      <selection activeCell="D3" sqref="D3:E3"/>
    </sheetView>
  </sheetViews>
  <sheetFormatPr defaultColWidth="8.77734375" defaultRowHeight="14.4" x14ac:dyDescent="0.3"/>
  <cols>
    <col min="1" max="1" width="24.109375" style="34" customWidth="1"/>
    <col min="2" max="2" width="16" customWidth="1"/>
    <col min="3" max="3" width="22.109375" customWidth="1"/>
    <col min="4" max="4" width="6.77734375" customWidth="1"/>
    <col min="5" max="5" width="33.6640625" bestFit="1" customWidth="1"/>
    <col min="6" max="6" width="32.44140625" customWidth="1"/>
  </cols>
  <sheetData>
    <row r="2" spans="1:8" ht="49.95" customHeight="1" x14ac:dyDescent="0.4">
      <c r="A2" s="38" t="s">
        <v>49</v>
      </c>
      <c r="B2" s="38"/>
      <c r="C2" s="3"/>
      <c r="D2" s="3"/>
      <c r="E2" s="3"/>
      <c r="F2" s="3"/>
    </row>
    <row r="3" spans="1:8" ht="48" customHeight="1" x14ac:dyDescent="0.4">
      <c r="A3" s="30"/>
      <c r="B3" s="21"/>
      <c r="C3" s="21"/>
      <c r="D3" s="41" t="s">
        <v>54</v>
      </c>
      <c r="E3" s="41"/>
      <c r="F3" s="22"/>
      <c r="G3" s="23"/>
      <c r="H3" s="23"/>
    </row>
    <row r="5" spans="1:8" x14ac:dyDescent="0.3">
      <c r="A5" s="31" t="s">
        <v>1</v>
      </c>
      <c r="B5" s="13"/>
      <c r="C5" s="13"/>
      <c r="D5" s="13"/>
      <c r="E5" s="13"/>
      <c r="F5" s="13"/>
    </row>
    <row r="6" spans="1:8" x14ac:dyDescent="0.3">
      <c r="A6" s="32"/>
      <c r="B6" s="12"/>
      <c r="C6" s="12"/>
      <c r="D6" s="12"/>
      <c r="E6" s="12"/>
      <c r="F6" s="12"/>
      <c r="G6" s="14"/>
    </row>
    <row r="7" spans="1:8" ht="18" customHeight="1" x14ac:dyDescent="0.3">
      <c r="A7" s="32" t="s">
        <v>2</v>
      </c>
      <c r="B7" s="12"/>
      <c r="C7" s="12">
        <f>'Budget fondo pensione'!B7</f>
        <v>33</v>
      </c>
      <c r="D7" s="12"/>
      <c r="E7" s="16" t="s">
        <v>40</v>
      </c>
      <c r="F7" s="12">
        <f>IF(C7,C8-C7,0)</f>
        <v>32</v>
      </c>
    </row>
    <row r="8" spans="1:8" ht="18" customHeight="1" x14ac:dyDescent="0.3">
      <c r="A8" s="32" t="s">
        <v>39</v>
      </c>
      <c r="B8" s="12"/>
      <c r="C8" s="12">
        <f>'Budget fondo pensione'!B8</f>
        <v>65</v>
      </c>
      <c r="D8" s="12"/>
      <c r="E8" s="16" t="s">
        <v>41</v>
      </c>
      <c r="F8" s="35">
        <f>FV(C13,F7,-PMT(C13,F7,-'Budget fondo pensione'!F66),,1)</f>
        <v>11341.16528326459</v>
      </c>
    </row>
    <row r="9" spans="1:8" ht="18" customHeight="1" x14ac:dyDescent="0.3">
      <c r="A9" s="32" t="s">
        <v>53</v>
      </c>
      <c r="B9" s="12"/>
      <c r="C9" s="14">
        <v>20</v>
      </c>
      <c r="D9" s="12"/>
      <c r="E9" s="16" t="s">
        <v>42</v>
      </c>
      <c r="F9" s="36">
        <f>INDEX(A18:F62,C9,6)</f>
        <v>281071.69657488971</v>
      </c>
    </row>
    <row r="10" spans="1:8" x14ac:dyDescent="0.3">
      <c r="A10" s="32"/>
      <c r="B10" s="12"/>
      <c r="C10" s="12"/>
      <c r="D10" s="12"/>
      <c r="E10" s="12"/>
      <c r="F10" s="12"/>
    </row>
    <row r="11" spans="1:8" x14ac:dyDescent="0.3">
      <c r="A11" s="31" t="s">
        <v>43</v>
      </c>
      <c r="B11" s="13"/>
      <c r="C11" s="13"/>
      <c r="D11" s="13"/>
      <c r="E11" s="13"/>
      <c r="F11" s="13"/>
    </row>
    <row r="12" spans="1:8" x14ac:dyDescent="0.3">
      <c r="A12" s="32"/>
      <c r="B12" s="12"/>
      <c r="C12" s="12"/>
      <c r="D12" s="12"/>
      <c r="E12" s="12"/>
      <c r="F12" s="12"/>
    </row>
    <row r="13" spans="1:8" x14ac:dyDescent="0.3">
      <c r="A13" s="32" t="s">
        <v>44</v>
      </c>
      <c r="B13" s="12"/>
      <c r="C13" s="17">
        <v>0.02</v>
      </c>
      <c r="D13" s="12"/>
      <c r="E13" s="12"/>
      <c r="F13" s="12"/>
    </row>
    <row r="14" spans="1:8" x14ac:dyDescent="0.3">
      <c r="A14" s="32"/>
      <c r="B14" s="12"/>
      <c r="C14" s="12"/>
      <c r="D14" s="12"/>
      <c r="E14" s="12"/>
      <c r="F14" s="12"/>
    </row>
    <row r="16" spans="1:8" x14ac:dyDescent="0.3">
      <c r="A16" s="33" t="s">
        <v>1</v>
      </c>
      <c r="B16" s="15" t="s">
        <v>45</v>
      </c>
      <c r="C16" s="15" t="s">
        <v>46</v>
      </c>
      <c r="D16" s="15"/>
      <c r="E16" s="15" t="s">
        <v>47</v>
      </c>
      <c r="F16" s="15" t="s">
        <v>48</v>
      </c>
    </row>
    <row r="18" spans="1:6" x14ac:dyDescent="0.3">
      <c r="A18" s="34">
        <f>IF(B17&lt;$C$9,C8+1+A17,NA())</f>
        <v>66</v>
      </c>
      <c r="B18">
        <f>IF(B17&lt;$C$9,1+B17,NA())</f>
        <v>1</v>
      </c>
      <c r="C18" s="18">
        <v>0.02</v>
      </c>
      <c r="E18" s="37">
        <f>IF(ISERROR(B18),NA(),F8+(F8*C18))</f>
        <v>11567.988588929882</v>
      </c>
      <c r="F18" s="37">
        <f>IF(ISERROR(B18),NA(),SUM($E$18:E18))</f>
        <v>11567.988588929882</v>
      </c>
    </row>
    <row r="19" spans="1:6" x14ac:dyDescent="0.3">
      <c r="A19" s="34">
        <f t="shared" ref="A19:A37" si="0">IF(B18&lt;$C$9,1+A18,NA())</f>
        <v>67</v>
      </c>
      <c r="B19">
        <f t="shared" ref="B19:B37" si="1">IF(B18&lt;$C$9,1+B18,NA())</f>
        <v>2</v>
      </c>
      <c r="C19" s="18">
        <v>0.02</v>
      </c>
      <c r="E19" s="37">
        <f>IF(ISERROR(B19),NA(),E18+(E18*C19))</f>
        <v>11799.34836070848</v>
      </c>
      <c r="F19" s="37">
        <f>IF(ISERROR(B19),NA(),SUM($E$18:E19))</f>
        <v>23367.33694963836</v>
      </c>
    </row>
    <row r="20" spans="1:6" x14ac:dyDescent="0.3">
      <c r="A20" s="34">
        <f t="shared" si="0"/>
        <v>68</v>
      </c>
      <c r="B20">
        <f t="shared" si="1"/>
        <v>3</v>
      </c>
      <c r="C20" s="18">
        <v>0.02</v>
      </c>
      <c r="E20" s="37">
        <f t="shared" ref="E20:E37" si="2">IF(ISERROR(B20),NA(),E19+(E19*C20))</f>
        <v>12035.33532792265</v>
      </c>
      <c r="F20" s="37">
        <f>IF(ISERROR(B20),NA(),SUM($E$18:E20))</f>
        <v>35402.672277561011</v>
      </c>
    </row>
    <row r="21" spans="1:6" x14ac:dyDescent="0.3">
      <c r="A21" s="34">
        <f t="shared" si="0"/>
        <v>69</v>
      </c>
      <c r="B21">
        <f t="shared" si="1"/>
        <v>4</v>
      </c>
      <c r="C21" s="18">
        <v>0.02</v>
      </c>
      <c r="E21" s="37">
        <f t="shared" si="2"/>
        <v>12276.042034481103</v>
      </c>
      <c r="F21" s="37">
        <f>IF(ISERROR(B21),NA(),SUM($E$18:E21))</f>
        <v>47678.71431204211</v>
      </c>
    </row>
    <row r="22" spans="1:6" x14ac:dyDescent="0.3">
      <c r="A22" s="34">
        <f t="shared" si="0"/>
        <v>70</v>
      </c>
      <c r="B22">
        <f t="shared" si="1"/>
        <v>5</v>
      </c>
      <c r="C22" s="18">
        <v>0.02</v>
      </c>
      <c r="E22" s="37">
        <f t="shared" si="2"/>
        <v>12521.562875170725</v>
      </c>
      <c r="F22" s="37">
        <f>IF(ISERROR(B22),NA(),SUM($E$18:E22))</f>
        <v>60200.277187212836</v>
      </c>
    </row>
    <row r="23" spans="1:6" x14ac:dyDescent="0.3">
      <c r="A23" s="34">
        <f t="shared" si="0"/>
        <v>71</v>
      </c>
      <c r="B23">
        <f t="shared" si="1"/>
        <v>6</v>
      </c>
      <c r="C23" s="18">
        <v>0.02</v>
      </c>
      <c r="E23" s="37">
        <f t="shared" si="2"/>
        <v>12771.994132674139</v>
      </c>
      <c r="F23" s="37">
        <f>IF(ISERROR(B23),NA(),SUM($E$18:E23))</f>
        <v>72972.271319886975</v>
      </c>
    </row>
    <row r="24" spans="1:6" x14ac:dyDescent="0.3">
      <c r="A24" s="34">
        <f t="shared" si="0"/>
        <v>72</v>
      </c>
      <c r="B24">
        <f t="shared" si="1"/>
        <v>7</v>
      </c>
      <c r="C24" s="18">
        <v>0.02</v>
      </c>
      <c r="E24" s="37">
        <f t="shared" si="2"/>
        <v>13027.434015327623</v>
      </c>
      <c r="F24" s="37">
        <f>IF(ISERROR(B24),NA(),SUM($E$18:E24))</f>
        <v>85999.705335214603</v>
      </c>
    </row>
    <row r="25" spans="1:6" x14ac:dyDescent="0.3">
      <c r="A25" s="34">
        <f t="shared" si="0"/>
        <v>73</v>
      </c>
      <c r="B25">
        <f t="shared" si="1"/>
        <v>8</v>
      </c>
      <c r="C25" s="18">
        <v>0.02</v>
      </c>
      <c r="E25" s="37">
        <f t="shared" si="2"/>
        <v>13287.982695634175</v>
      </c>
      <c r="F25" s="37">
        <f>IF(ISERROR(B25),NA(),SUM($E$18:E25))</f>
        <v>99287.688030848774</v>
      </c>
    </row>
    <row r="26" spans="1:6" x14ac:dyDescent="0.3">
      <c r="A26" s="34">
        <f t="shared" si="0"/>
        <v>74</v>
      </c>
      <c r="B26">
        <f t="shared" si="1"/>
        <v>9</v>
      </c>
      <c r="C26" s="18">
        <v>0.02</v>
      </c>
      <c r="E26" s="37">
        <f t="shared" si="2"/>
        <v>13553.742349546859</v>
      </c>
      <c r="F26" s="37">
        <f>IF(ISERROR(B26),NA(),SUM($E$18:E26))</f>
        <v>112841.43038039563</v>
      </c>
    </row>
    <row r="27" spans="1:6" x14ac:dyDescent="0.3">
      <c r="A27" s="34">
        <f t="shared" si="0"/>
        <v>75</v>
      </c>
      <c r="B27">
        <f t="shared" si="1"/>
        <v>10</v>
      </c>
      <c r="C27" s="18">
        <v>0.02</v>
      </c>
      <c r="E27" s="37">
        <f t="shared" si="2"/>
        <v>13824.817196537797</v>
      </c>
      <c r="F27" s="37">
        <f>IF(ISERROR(B27),NA(),SUM($E$18:E27))</f>
        <v>126666.24757693343</v>
      </c>
    </row>
    <row r="28" spans="1:6" x14ac:dyDescent="0.3">
      <c r="A28" s="34">
        <f t="shared" si="0"/>
        <v>76</v>
      </c>
      <c r="B28">
        <f t="shared" si="1"/>
        <v>11</v>
      </c>
      <c r="C28" s="18">
        <v>0.02</v>
      </c>
      <c r="E28" s="37">
        <f t="shared" si="2"/>
        <v>14101.313540468553</v>
      </c>
      <c r="F28" s="37">
        <f>IF(ISERROR(B28),NA(),SUM($E$18:E28))</f>
        <v>140767.56111740199</v>
      </c>
    </row>
    <row r="29" spans="1:6" x14ac:dyDescent="0.3">
      <c r="A29" s="34">
        <f t="shared" si="0"/>
        <v>77</v>
      </c>
      <c r="B29">
        <f t="shared" si="1"/>
        <v>12</v>
      </c>
      <c r="C29" s="18">
        <v>0.02</v>
      </c>
      <c r="E29" s="37">
        <f t="shared" si="2"/>
        <v>14383.339811277923</v>
      </c>
      <c r="F29" s="37">
        <f>IF(ISERROR(B29),NA(),SUM($E$18:E29))</f>
        <v>155150.90092867991</v>
      </c>
    </row>
    <row r="30" spans="1:6" x14ac:dyDescent="0.3">
      <c r="A30" s="34">
        <f t="shared" si="0"/>
        <v>78</v>
      </c>
      <c r="B30">
        <f t="shared" si="1"/>
        <v>13</v>
      </c>
      <c r="C30" s="18">
        <v>0.02</v>
      </c>
      <c r="E30" s="37">
        <f t="shared" si="2"/>
        <v>14671.006607503481</v>
      </c>
      <c r="F30" s="37">
        <f>IF(ISERROR(B30),NA(),SUM($E$18:E30))</f>
        <v>169821.9075361834</v>
      </c>
    </row>
    <row r="31" spans="1:6" x14ac:dyDescent="0.3">
      <c r="A31" s="34">
        <f t="shared" si="0"/>
        <v>79</v>
      </c>
      <c r="B31">
        <f t="shared" si="1"/>
        <v>14</v>
      </c>
      <c r="C31" s="18">
        <v>0.02</v>
      </c>
      <c r="E31" s="37">
        <f t="shared" si="2"/>
        <v>14964.426739653551</v>
      </c>
      <c r="F31" s="37">
        <f>IF(ISERROR(B31),NA(),SUM($E$18:E31))</f>
        <v>184786.33427583694</v>
      </c>
    </row>
    <row r="32" spans="1:6" x14ac:dyDescent="0.3">
      <c r="A32" s="34">
        <f t="shared" si="0"/>
        <v>80</v>
      </c>
      <c r="B32">
        <f t="shared" si="1"/>
        <v>15</v>
      </c>
      <c r="C32" s="18">
        <v>0.02</v>
      </c>
      <c r="E32" s="37">
        <f t="shared" si="2"/>
        <v>15263.715274446622</v>
      </c>
      <c r="F32" s="37">
        <f>IF(ISERROR(B32),NA(),SUM($E$18:E32))</f>
        <v>200050.04955028355</v>
      </c>
    </row>
    <row r="33" spans="1:14" x14ac:dyDescent="0.3">
      <c r="A33" s="34">
        <f t="shared" si="0"/>
        <v>81</v>
      </c>
      <c r="B33">
        <f t="shared" si="1"/>
        <v>16</v>
      </c>
      <c r="C33" s="18">
        <v>0.02</v>
      </c>
      <c r="E33" s="37">
        <f t="shared" si="2"/>
        <v>15568.989579935555</v>
      </c>
      <c r="F33" s="37">
        <f>IF(ISERROR(B33),NA(),SUM($E$18:E33))</f>
        <v>215619.03913021911</v>
      </c>
    </row>
    <row r="34" spans="1:14" x14ac:dyDescent="0.3">
      <c r="A34" s="34">
        <f t="shared" si="0"/>
        <v>82</v>
      </c>
      <c r="B34">
        <f t="shared" si="1"/>
        <v>17</v>
      </c>
      <c r="C34" s="18">
        <v>0.02</v>
      </c>
      <c r="E34" s="37">
        <f t="shared" si="2"/>
        <v>15880.369371534265</v>
      </c>
      <c r="F34" s="37">
        <f>IF(ISERROR(B34),NA(),SUM($E$18:E34))</f>
        <v>231499.40850175338</v>
      </c>
    </row>
    <row r="35" spans="1:14" x14ac:dyDescent="0.3">
      <c r="A35" s="34">
        <f t="shared" si="0"/>
        <v>83</v>
      </c>
      <c r="B35">
        <f t="shared" si="1"/>
        <v>18</v>
      </c>
      <c r="C35" s="18">
        <v>0.02</v>
      </c>
      <c r="E35" s="37">
        <f t="shared" si="2"/>
        <v>16197.976758964951</v>
      </c>
      <c r="F35" s="37">
        <f>IF(ISERROR(B35),NA(),SUM($E$18:E35))</f>
        <v>247697.38526071832</v>
      </c>
    </row>
    <row r="36" spans="1:14" x14ac:dyDescent="0.3">
      <c r="A36" s="34">
        <f t="shared" si="0"/>
        <v>84</v>
      </c>
      <c r="B36">
        <f t="shared" si="1"/>
        <v>19</v>
      </c>
      <c r="C36" s="18">
        <v>0.02</v>
      </c>
      <c r="E36" s="37">
        <f t="shared" si="2"/>
        <v>16521.936294144249</v>
      </c>
      <c r="F36" s="37">
        <f>IF(ISERROR(B36),NA(),SUM($E$18:E36))</f>
        <v>264219.32155486254</v>
      </c>
      <c r="G36" s="14"/>
      <c r="H36" s="14"/>
      <c r="I36" s="14"/>
      <c r="J36" s="14"/>
      <c r="K36" s="14"/>
      <c r="L36" s="14"/>
      <c r="M36" s="14"/>
      <c r="N36" s="14"/>
    </row>
    <row r="37" spans="1:14" x14ac:dyDescent="0.3">
      <c r="A37" s="34">
        <f t="shared" si="0"/>
        <v>85</v>
      </c>
      <c r="B37">
        <f t="shared" si="1"/>
        <v>20</v>
      </c>
      <c r="C37" s="18">
        <v>0.02</v>
      </c>
      <c r="E37" s="37">
        <f t="shared" si="2"/>
        <v>16852.375020027135</v>
      </c>
      <c r="F37" s="37">
        <f>IF(ISERROR(B37),NA(),SUM($E$18:E37))</f>
        <v>281071.69657488971</v>
      </c>
      <c r="G37" s="14"/>
      <c r="H37" s="14"/>
      <c r="I37" s="14"/>
      <c r="J37" s="14"/>
      <c r="K37" s="14"/>
      <c r="L37" s="14"/>
      <c r="M37" s="14"/>
      <c r="N37" s="14"/>
    </row>
    <row r="38" spans="1:14" x14ac:dyDescent="0.3">
      <c r="A38" s="34" t="s">
        <v>0</v>
      </c>
      <c r="G38" s="14"/>
      <c r="H38" s="14"/>
      <c r="I38" s="14"/>
      <c r="J38" s="14"/>
      <c r="K38" s="14"/>
      <c r="L38" s="14"/>
      <c r="M38" s="14"/>
      <c r="N38" s="14"/>
    </row>
    <row r="39" spans="1:14" ht="13.95" customHeight="1" x14ac:dyDescent="0.3">
      <c r="A39" s="40" t="s">
        <v>50</v>
      </c>
      <c r="B39" s="40"/>
      <c r="C39" s="40"/>
      <c r="D39" s="40"/>
      <c r="E39" s="40"/>
      <c r="F39" s="40"/>
      <c r="G39" s="19"/>
      <c r="H39" s="19"/>
      <c r="I39" s="19"/>
      <c r="J39" s="19"/>
      <c r="K39" s="19"/>
      <c r="L39" s="19"/>
      <c r="M39" s="19"/>
      <c r="N39" s="19"/>
    </row>
    <row r="40" spans="1:14" ht="13.95" customHeight="1" x14ac:dyDescent="0.3">
      <c r="A40" s="40"/>
      <c r="B40" s="40"/>
      <c r="C40" s="40"/>
      <c r="D40" s="40"/>
      <c r="E40" s="40"/>
      <c r="F40" s="40"/>
      <c r="G40" s="19"/>
      <c r="H40" s="19"/>
      <c r="I40" s="19"/>
      <c r="J40" s="19"/>
      <c r="K40" s="19"/>
      <c r="L40" s="19"/>
      <c r="M40" s="19"/>
      <c r="N40" s="19"/>
    </row>
    <row r="41" spans="1:14" ht="13.95" customHeight="1" x14ac:dyDescent="0.3">
      <c r="A41" s="40"/>
      <c r="B41" s="40"/>
      <c r="C41" s="40"/>
      <c r="D41" s="40"/>
      <c r="E41" s="40"/>
      <c r="F41" s="40"/>
      <c r="G41" s="19"/>
      <c r="H41" s="19"/>
      <c r="I41" s="19"/>
      <c r="J41" s="19"/>
      <c r="K41" s="19"/>
      <c r="L41" s="19"/>
      <c r="M41" s="19"/>
      <c r="N41" s="19"/>
    </row>
    <row r="42" spans="1:14" x14ac:dyDescent="0.3">
      <c r="G42" s="14"/>
      <c r="H42" s="14"/>
      <c r="I42" s="14"/>
      <c r="J42" s="14"/>
      <c r="K42" s="14"/>
      <c r="L42" s="14"/>
      <c r="M42" s="14"/>
      <c r="N42" s="14"/>
    </row>
    <row r="43" spans="1:14" x14ac:dyDescent="0.3">
      <c r="G43" s="14"/>
      <c r="H43" s="14"/>
      <c r="I43" s="14"/>
      <c r="J43" s="14"/>
      <c r="K43" s="14"/>
      <c r="L43" s="14"/>
      <c r="M43" s="14"/>
      <c r="N43" s="14"/>
    </row>
  </sheetData>
  <mergeCells count="3">
    <mergeCell ref="A39:F41"/>
    <mergeCell ref="A2:B2"/>
    <mergeCell ref="D3:E3"/>
  </mergeCells>
  <hyperlinks>
    <hyperlink ref="G39" r:id="rId1" display="Or Click Here to Create a Collaborative Project Budget with Smartsheet "/>
    <hyperlink ref="H39" r:id="rId2" display="Or Click Here to Create a Collaborative Project Budget with Smartsheet "/>
    <hyperlink ref="I39" r:id="rId3" display="Or Click Here to Create a Collaborative Project Budget with Smartsheet "/>
    <hyperlink ref="J39" r:id="rId4" display="Or Click Here to Create a Collaborative Project Budget with Smartsheet "/>
    <hyperlink ref="K39" r:id="rId5" display="Or Click Here to Create a Collaborative Project Budget with Smartsheet "/>
    <hyperlink ref="L39" r:id="rId6" display="Or Click Here to Create a Collaborative Project Budget with Smartsheet "/>
    <hyperlink ref="M39" r:id="rId7" display="Or Click Here to Create a Collaborative Project Budget with Smartsheet "/>
    <hyperlink ref="N39" r:id="rId8" display="Or Click Here to Create a Collaborative Project Budget with Smartsheet "/>
    <hyperlink ref="G40" r:id="rId9" display="Or Click Here to Create a Collaborative Project Budget with Smartsheet "/>
    <hyperlink ref="H40" r:id="rId10" display="Or Click Here to Create a Collaborative Project Budget with Smartsheet "/>
    <hyperlink ref="I40" r:id="rId11" display="Or Click Here to Create a Collaborative Project Budget with Smartsheet "/>
    <hyperlink ref="J40" r:id="rId12" display="Or Click Here to Create a Collaborative Project Budget with Smartsheet "/>
    <hyperlink ref="K40" r:id="rId13" display="Or Click Here to Create a Collaborative Project Budget with Smartsheet "/>
    <hyperlink ref="L40" r:id="rId14" display="Or Click Here to Create a Collaborative Project Budget with Smartsheet "/>
    <hyperlink ref="M40" r:id="rId15" display="Or Click Here to Create a Collaborative Project Budget with Smartsheet "/>
    <hyperlink ref="N40" r:id="rId16" display="Or Click Here to Create a Collaborative Project Budget with Smartsheet "/>
    <hyperlink ref="G41" r:id="rId17" display="Or Click Here to Create a Collaborative Project Budget with Smartsheet "/>
    <hyperlink ref="H41" r:id="rId18" display="Or Click Here to Create a Collaborative Project Budget with Smartsheet "/>
    <hyperlink ref="I41" r:id="rId19" display="Or Click Here to Create a Collaborative Project Budget with Smartsheet "/>
    <hyperlink ref="J41" r:id="rId20" display="Or Click Here to Create a Collaborative Project Budget with Smartsheet "/>
    <hyperlink ref="K41" r:id="rId21" display="Or Click Here to Create a Collaborative Project Budget with Smartsheet "/>
    <hyperlink ref="L41" r:id="rId22" display="Or Click Here to Create a Collaborative Project Budget with Smartsheet "/>
    <hyperlink ref="M41" r:id="rId23" display="Or Click Here to Create a Collaborative Project Budget with Smartsheet "/>
    <hyperlink ref="N41" r:id="rId24" display="Or Click Here to Create a Collaborative Project Budget with Smartsheet "/>
    <hyperlink ref="F3" r:id="rId25" display="https://www.smartsheet.com/try-it?trp=8526&amp;lpv=exceltop"/>
    <hyperlink ref="G3" r:id="rId26" display="https://www.smartsheet.com/try-it?trp=8526&amp;lpv=exceltop"/>
    <hyperlink ref="H3" r:id="rId27" display="https://www.smartsheet.com/try-it?trp=8526&amp;lpv=exceltop"/>
    <hyperlink ref="D3:E3" r:id="rId28" display="Crea il tuo budget per fondo pensione gratis qui"/>
    <hyperlink ref="A39:F41" r:id="rId29" display="Clicca qui per creare un budget per il tuo fondo pensione con Smartsheet"/>
  </hyperlinks>
  <pageMargins left="0.7" right="0.7" top="0.75" bottom="0.75" header="0.3" footer="0.3"/>
  <pageSetup orientation="portrait" horizontalDpi="4294967292" verticalDpi="4294967292"/>
  <ignoredErrors>
    <ignoredError sqref="A19 E19" formula="1"/>
  </ignoredErrors>
  <drawing r:id="rId3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Budget fondo pensione</vt:lpstr>
      <vt:lpstr>Budget per inflazione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Mariana Sankiewicz</cp:lastModifiedBy>
  <dcterms:created xsi:type="dcterms:W3CDTF">2015-09-28T20:57:53Z</dcterms:created>
  <dcterms:modified xsi:type="dcterms:W3CDTF">2016-05-16T17:49:33Z</dcterms:modified>
</cp:coreProperties>
</file>