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Lean Manufacturing 101^J 201 ^0 301/"/>
    </mc:Choice>
  </mc:AlternateContent>
  <xr:revisionPtr revIDLastSave="0" documentId="8_{0BBD03FB-044C-41FF-B434-6B7BD547EA34}" xr6:coauthVersionLast="40" xr6:coauthVersionMax="40" xr10:uidLastSave="{00000000-0000-0000-0000-000000000000}"/>
  <bookViews>
    <workbookView xWindow="-108" yWindow="-108" windowWidth="46104" windowHeight="25536" tabRatio="500" xr2:uid="{00000000-000D-0000-FFFF-FFFF00000000}"/>
  </bookViews>
  <sheets>
    <sheet name="Lean Manufac. Dashboard" sheetId="2" r:id="rId1"/>
    <sheet name="Lean Manufac. Dashboard - BLANK" sheetId="6"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'Lean Manufac. Dashboard'!$B$1:$P$35</definedName>
    <definedName name="_xlnm.Print_Area" localSheetId="1">'Lean Manufac. Dashboard - BLANK'!$B$1:$P$35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35" i="6" l="1"/>
  <c r="B34" i="6"/>
  <c r="B33" i="6"/>
  <c r="B32" i="6"/>
  <c r="J28" i="6"/>
  <c r="I28" i="6"/>
  <c r="H28" i="6"/>
  <c r="G28" i="6"/>
  <c r="F28" i="6"/>
  <c r="E28" i="6"/>
  <c r="D28" i="6"/>
  <c r="C28" i="6"/>
  <c r="L27" i="6"/>
  <c r="K27" i="6"/>
  <c r="L26" i="6"/>
  <c r="K26" i="6"/>
  <c r="L25" i="6"/>
  <c r="D35" i="6" s="1"/>
  <c r="K25" i="6"/>
  <c r="L24" i="6"/>
  <c r="C35" i="6" s="1"/>
  <c r="K24" i="6"/>
  <c r="J21" i="6"/>
  <c r="I21" i="6"/>
  <c r="H21" i="6"/>
  <c r="G21" i="6"/>
  <c r="F21" i="6"/>
  <c r="E21" i="6"/>
  <c r="D21" i="6"/>
  <c r="C21" i="6"/>
  <c r="L20" i="6"/>
  <c r="K20" i="6"/>
  <c r="L19" i="6"/>
  <c r="K19" i="6"/>
  <c r="L18" i="6"/>
  <c r="D34" i="6" s="1"/>
  <c r="K18" i="6"/>
  <c r="L17" i="6"/>
  <c r="C34" i="6" s="1"/>
  <c r="K17" i="6"/>
  <c r="J14" i="6"/>
  <c r="I14" i="6"/>
  <c r="H14" i="6"/>
  <c r="G14" i="6"/>
  <c r="F14" i="6"/>
  <c r="E14" i="6"/>
  <c r="D14" i="6"/>
  <c r="C14" i="6"/>
  <c r="L13" i="6"/>
  <c r="K13" i="6"/>
  <c r="L12" i="6"/>
  <c r="K12" i="6"/>
  <c r="K14" i="6" s="1"/>
  <c r="L11" i="6"/>
  <c r="D33" i="6" s="1"/>
  <c r="K11" i="6"/>
  <c r="L10" i="6"/>
  <c r="C33" i="6" s="1"/>
  <c r="K10" i="6"/>
  <c r="J7" i="6"/>
  <c r="I7" i="6"/>
  <c r="H7" i="6"/>
  <c r="G7" i="6"/>
  <c r="F7" i="6"/>
  <c r="E7" i="6"/>
  <c r="D7" i="6"/>
  <c r="C7" i="6"/>
  <c r="L6" i="6"/>
  <c r="K6" i="6"/>
  <c r="L5" i="6"/>
  <c r="K5" i="6"/>
  <c r="L4" i="6"/>
  <c r="D32" i="6" s="1"/>
  <c r="K4" i="6"/>
  <c r="L3" i="6"/>
  <c r="C32" i="6" s="1"/>
  <c r="K3" i="6"/>
  <c r="K7" i="2"/>
  <c r="K28" i="2"/>
  <c r="K21" i="2"/>
  <c r="K14" i="2"/>
  <c r="L24" i="2"/>
  <c r="L27" i="2"/>
  <c r="L26" i="2"/>
  <c r="L25" i="2"/>
  <c r="L20" i="2"/>
  <c r="L19" i="2"/>
  <c r="L18" i="2"/>
  <c r="L17" i="2"/>
  <c r="L13" i="2"/>
  <c r="L12" i="2"/>
  <c r="L11" i="2"/>
  <c r="L10" i="2"/>
  <c r="L4" i="2"/>
  <c r="L5" i="2"/>
  <c r="L6" i="2"/>
  <c r="L3" i="2"/>
  <c r="B35" i="2"/>
  <c r="B34" i="2"/>
  <c r="B33" i="2"/>
  <c r="B32" i="2"/>
  <c r="G28" i="2"/>
  <c r="K7" i="6" l="1"/>
  <c r="K21" i="6"/>
  <c r="K28" i="6"/>
  <c r="J28" i="2" l="1"/>
  <c r="I28" i="2"/>
  <c r="H28" i="2"/>
  <c r="F28" i="2"/>
  <c r="E28" i="2"/>
  <c r="D28" i="2"/>
  <c r="C28" i="2"/>
  <c r="J21" i="2"/>
  <c r="I21" i="2"/>
  <c r="H21" i="2"/>
  <c r="G21" i="2"/>
  <c r="F21" i="2"/>
  <c r="E21" i="2"/>
  <c r="D21" i="2"/>
  <c r="C21" i="2"/>
  <c r="J14" i="2"/>
  <c r="I14" i="2"/>
  <c r="H14" i="2"/>
  <c r="G14" i="2"/>
  <c r="F14" i="2"/>
  <c r="E14" i="2"/>
  <c r="D14" i="2"/>
  <c r="C14" i="2"/>
  <c r="D7" i="2"/>
  <c r="E7" i="2"/>
  <c r="F7" i="2"/>
  <c r="G7" i="2"/>
  <c r="H7" i="2"/>
  <c r="I7" i="2"/>
  <c r="J7" i="2"/>
  <c r="C7" i="2"/>
  <c r="K27" i="2"/>
  <c r="K26" i="2"/>
  <c r="K25" i="2"/>
  <c r="K24" i="2"/>
  <c r="K20" i="2"/>
  <c r="K19" i="2"/>
  <c r="K18" i="2"/>
  <c r="K17" i="2"/>
  <c r="K13" i="2"/>
  <c r="K12" i="2"/>
  <c r="K11" i="2"/>
  <c r="K10" i="2"/>
  <c r="K6" i="2"/>
  <c r="K5" i="2"/>
  <c r="K4" i="2"/>
  <c r="K3" i="2"/>
  <c r="D35" i="2"/>
  <c r="C35" i="2"/>
  <c r="D34" i="2"/>
  <c r="C34" i="2"/>
  <c r="D33" i="2"/>
  <c r="C33" i="2"/>
  <c r="D32" i="2"/>
  <c r="C32" i="2"/>
</calcChain>
</file>

<file path=xl/sharedStrings.xml><?xml version="1.0" encoding="utf-8"?>
<sst xmlns="http://schemas.openxmlformats.org/spreadsheetml/2006/main" count="296" uniqueCount="30">
  <si>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</si>
  <si>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</si>
  <si>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LEAN MANUFACTURING DASHBOARD TEMPLATE</t>
  </si>
  <si>
    <t>FIRST PASS YIELD</t>
  </si>
  <si>
    <t>RUN #1</t>
  </si>
  <si>
    <t>RUN #2</t>
  </si>
  <si>
    <t>RUN #3</t>
  </si>
  <si>
    <t>RUN #4</t>
  </si>
  <si>
    <t>RUN #5</t>
  </si>
  <si>
    <t>RUN #6</t>
  </si>
  <si>
    <t>RUN #7</t>
  </si>
  <si>
    <t>RUN #8</t>
  </si>
  <si>
    <t>[MANUFACTURED ITEM #1]</t>
  </si>
  <si>
    <t>[MANUFACTURED ITEM #2]</t>
  </si>
  <si>
    <t>[MANUFACTURED ITEM #3]</t>
  </si>
  <si>
    <t>AVERAGE</t>
  </si>
  <si>
    <t>TOTAL</t>
  </si>
  <si>
    <t>[MANUFACTURED ITEM #4]</t>
  </si>
  <si>
    <t>PERCENTAGE USED</t>
  </si>
  <si>
    <t>PERCENTAGE USED BETWEEN ITEMS</t>
  </si>
  <si>
    <t>AVERAGE PERCENTAGE USED PER ITEM</t>
  </si>
  <si>
    <t>AVERAGE CHANGEOVER &amp; CYCLE TIME (IN MINUTES)</t>
  </si>
  <si>
    <t>ITEM</t>
  </si>
  <si>
    <r>
      <t xml:space="preserve">CHANGEOVER TIME </t>
    </r>
    <r>
      <rPr>
        <sz val="10"/>
        <color theme="1"/>
        <rFont val="Century Gothic"/>
        <family val="1"/>
      </rPr>
      <t>(IN MINUTES)</t>
    </r>
  </si>
  <si>
    <r>
      <t xml:space="preserve">CYCLE TIME </t>
    </r>
    <r>
      <rPr>
        <sz val="10"/>
        <color theme="1"/>
        <rFont val="Century Gothic"/>
        <family val="1"/>
      </rPr>
      <t>(IN MINUTES)</t>
    </r>
  </si>
  <si>
    <r>
      <t xml:space="preserve">THROUGHPUT </t>
    </r>
    <r>
      <rPr>
        <sz val="10"/>
        <color theme="1"/>
        <rFont val="Century Gothic"/>
        <family val="1"/>
      </rPr>
      <t>(UNITS PER HOUR)</t>
    </r>
  </si>
  <si>
    <t>AVG CHANGEOVER TIME 
(IN MINUTES)</t>
  </si>
  <si>
    <t>AVG CYCLE TIME 
(IN MINUTES)</t>
  </si>
  <si>
    <t>TOTAL FIRST PASS YIELD</t>
  </si>
  <si>
    <t>AVERAGE CHANGEOVER &amp; CYCLE TIMES (IN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</si>
</sst>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Arial"/>
      <family val="2"/>
    </font>
    <font>
      <sz val="12"/>
      <color theme="1"/>
      <name val="Century Gothic"/>
      <family val="1"/>
    </font>
    <font>
      <b/>
      <sz val="26"/>
      <color rgb="FF00B050"/>
      <name val="Century Gothic"/>
      <family val="1"/>
    </font>
    <font>
      <b/>
      <sz val="12"/>
      <color theme="0"/>
      <name val="Century Gothic"/>
      <family val="1"/>
    </font>
    <font>
      <b/>
      <sz val="20"/>
      <color theme="0" tint="-0.499984740745262"/>
      <name val="Century Gothic"/>
      <family val="1"/>
    </font>
    <font>
      <sz val="11"/>
      <color theme="1"/>
      <name val="Calibri"/>
      <family val="2"/>
      <scheme val="minor"/>
    </font>
    <font>
      <b/>
      <sz val="10"/>
      <color theme="3" tint="-0.499984740745262"/>
      <name val="Century Gothic"/>
      <family val="1"/>
    </font>
    <font>
      <b/>
      <sz val="12"/>
      <color theme="1"/>
      <name val="Century Gothic"/>
      <family val="1"/>
    </font>
    <font>
      <b/>
      <sz val="11"/>
      <color theme="1"/>
      <name val="Century Gothic"/>
      <family val="1"/>
    </font>
    <font>
      <b/>
      <sz val="11"/>
      <color theme="0"/>
      <name val="Century Gothic"/>
      <family val="1"/>
    </font>
    <font>
      <sz val="11"/>
      <color theme="1"/>
      <name val="Century Gothic"/>
      <family val="1"/>
    </font>
    <font>
      <sz val="11"/>
      <color rgb="FF222222"/>
      <name val="Arial"/>
      <family val="2"/>
    </font>
    <font>
      <sz val="10"/>
      <color theme="1"/>
      <name val="Century Gothic"/>
      <family val="1"/>
    </font>
    <font>
      <b/>
      <sz val="9"/>
      <color theme="0"/>
      <name val="Century Gothic"/>
      <family val="1"/>
    </font>
    <font>
      <b/>
      <sz val="8"/>
      <color theme="0"/>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0.249977111117893"/>
        <bgColor indexed="64"/>
      </patternFill>
    </fill>
    <fill>
      <patternFill patternType="solid">
        <fgColor rgb="FF01BD32"/>
        <bgColor indexed="64"/>
      </patternFill>
    </fill>
  </fills>
  <borders count="1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double">
        <color theme="0" tint="-0.249977111117893"/>
      </bottom>
      <diagonal/>
    </border>
  </borders>
  <cellStyleXfs count="3">
    <xf numFmtId="0" fontId="0" fillId="0" borderId="0"/>
    <xf numFmtId="0" fontId="6" fillId="0" borderId="0"/>
    <xf numFmtId="0" fontId="16" fillId="0" borderId="0" applyNumberFormat="0" applyFill="0" applyBorder="0" applyAlignment="0" applyProtection="0"/>
  </cellStyleXfs>
  <cellXfs count="56">
    <xf numFmtId="0" fontId="0" fillId="0" borderId="0" xfId="0"/>
    <xf numFmtId="0" fontId="1" fillId="0" borderId="0" xfId="0" applyFont="1"/>
    <xf numFmtId="0" fontId="0" fillId="0" borderId="0" xfId="0" applyAlignment="1">
      <alignment horizontal="left" indent="1"/>
    </xf>
    <xf numFmtId="0" fontId="2" fillId="0" borderId="0" xfId="0" applyFont="1" applyBorder="1"/>
    <xf numFmtId="0" fontId="6" fillId="0" borderId="0" xfId="1"/>
    <xf numFmtId="0" fontId="1" fillId="0" borderId="1" xfId="1" applyFont="1" applyBorder="1" applyAlignment="1">
      <alignment horizontal="left" vertical="center" wrapText="1" indent="2"/>
    </xf>
    <xf numFmtId="0" fontId="2" fillId="0" borderId="0" xfId="0" applyFont="1"/>
    <xf numFmtId="0" fontId="3" fillId="0" borderId="0" xfId="0" applyFont="1" applyBorder="1" applyAlignment="1">
      <alignment horizontal="left" vertical="center" indent="1"/>
    </xf>
    <xf numFmtId="0" fontId="4" fillId="4" borderId="0" xfId="0" applyFont="1" applyFill="1" applyBorder="1" applyAlignment="1">
      <alignment horizontal="center" vertical="center"/>
    </xf>
    <xf numFmtId="0" fontId="7" fillId="4" borderId="0" xfId="0" applyFont="1" applyFill="1" applyBorder="1" applyAlignment="1">
      <alignment horizontal="left" vertical="center" indent="1"/>
    </xf>
    <xf numFmtId="0" fontId="5" fillId="0" borderId="0" xfId="0" applyFont="1" applyBorder="1" applyAlignment="1">
      <alignment vertical="center"/>
    </xf>
    <xf numFmtId="0" fontId="8" fillId="6" borderId="5" xfId="0" applyFont="1" applyFill="1" applyBorder="1" applyAlignment="1">
      <alignment horizontal="left" vertical="center" wrapText="1" indent="1"/>
    </xf>
    <xf numFmtId="0" fontId="0" fillId="0" borderId="0" xfId="0" applyBorder="1"/>
    <xf numFmtId="0" fontId="8" fillId="0" borderId="0" xfId="0" applyFont="1" applyFill="1" applyBorder="1" applyAlignment="1">
      <alignment vertical="top"/>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10" fillId="2" borderId="5" xfId="0" applyFont="1" applyFill="1" applyBorder="1" applyAlignment="1">
      <alignment horizontal="left" vertical="center" wrapText="1" indent="1"/>
    </xf>
    <xf numFmtId="0" fontId="10" fillId="2" borderId="9" xfId="0" applyFont="1" applyFill="1" applyBorder="1" applyAlignment="1">
      <alignment horizontal="left" vertical="center" wrapText="1" indent="1"/>
    </xf>
    <xf numFmtId="0" fontId="10" fillId="2" borderId="2"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10" fillId="2" borderId="4" xfId="0" applyFont="1" applyFill="1" applyBorder="1" applyAlignment="1">
      <alignment horizontal="center" vertical="center" wrapText="1"/>
    </xf>
    <xf numFmtId="0" fontId="9" fillId="3" borderId="5" xfId="0" applyFont="1" applyFill="1" applyBorder="1" applyAlignment="1">
      <alignment horizontal="left" vertical="center" wrapText="1" indent="1"/>
    </xf>
    <xf numFmtId="0" fontId="11" fillId="3" borderId="5" xfId="0" applyNumberFormat="1" applyFont="1" applyFill="1" applyBorder="1" applyAlignment="1">
      <alignment horizontal="left" vertical="center" wrapText="1" indent="1"/>
    </xf>
    <xf numFmtId="0" fontId="11" fillId="3" borderId="9" xfId="0" applyNumberFormat="1" applyFont="1" applyFill="1" applyBorder="1" applyAlignment="1">
      <alignment horizontal="left" vertical="center" wrapText="1" indent="1"/>
    </xf>
    <xf numFmtId="0" fontId="11" fillId="3" borderId="2" xfId="0" applyNumberFormat="1" applyFont="1" applyFill="1" applyBorder="1" applyAlignment="1">
      <alignment horizontal="left" vertical="center" wrapText="1" indent="1"/>
    </xf>
    <xf numFmtId="0" fontId="11" fillId="3" borderId="3" xfId="0" applyNumberFormat="1" applyFont="1" applyFill="1" applyBorder="1" applyAlignment="1">
      <alignment horizontal="left" vertical="center" wrapText="1" indent="1"/>
    </xf>
    <xf numFmtId="0" fontId="11" fillId="5" borderId="3" xfId="0" applyNumberFormat="1" applyFont="1" applyFill="1" applyBorder="1" applyAlignment="1">
      <alignment horizontal="left" vertical="center" wrapText="1" indent="1"/>
    </xf>
    <xf numFmtId="0" fontId="11" fillId="5" borderId="4" xfId="0" applyNumberFormat="1" applyFont="1" applyFill="1" applyBorder="1" applyAlignment="1">
      <alignment horizontal="left" vertical="center" wrapText="1" indent="1"/>
    </xf>
    <xf numFmtId="0" fontId="9" fillId="0" borderId="12" xfId="0" applyFont="1" applyBorder="1" applyAlignment="1">
      <alignment horizontal="left" vertical="center" wrapText="1" indent="1"/>
    </xf>
    <xf numFmtId="0" fontId="11" fillId="0" borderId="12" xfId="0" applyNumberFormat="1" applyFont="1" applyBorder="1" applyAlignment="1">
      <alignment horizontal="left" vertical="center" wrapText="1" indent="1"/>
    </xf>
    <xf numFmtId="0" fontId="11" fillId="0" borderId="11" xfId="0" applyNumberFormat="1" applyFont="1" applyBorder="1" applyAlignment="1">
      <alignment horizontal="left" vertical="center" wrapText="1" indent="1"/>
    </xf>
    <xf numFmtId="0" fontId="11" fillId="5" borderId="12" xfId="0" applyNumberFormat="1" applyFont="1" applyFill="1" applyBorder="1" applyAlignment="1">
      <alignment horizontal="left" vertical="center" wrapText="1" indent="1"/>
    </xf>
    <xf numFmtId="0" fontId="9" fillId="3" borderId="6" xfId="0" applyFont="1" applyFill="1" applyBorder="1" applyAlignment="1">
      <alignment horizontal="left" vertical="center" wrapText="1" indent="1"/>
    </xf>
    <xf numFmtId="0" fontId="11" fillId="3" borderId="6" xfId="0" applyNumberFormat="1" applyFont="1" applyFill="1" applyBorder="1" applyAlignment="1">
      <alignment horizontal="left" vertical="center" wrapText="1" indent="1"/>
    </xf>
    <xf numFmtId="0" fontId="11" fillId="3" borderId="10" xfId="0" applyNumberFormat="1" applyFont="1" applyFill="1" applyBorder="1" applyAlignment="1">
      <alignment horizontal="left" vertical="center" wrapText="1" indent="1"/>
    </xf>
    <xf numFmtId="0" fontId="11" fillId="3" borderId="8" xfId="0" applyNumberFormat="1" applyFont="1" applyFill="1" applyBorder="1" applyAlignment="1">
      <alignment horizontal="left" vertical="center" wrapText="1" indent="1"/>
    </xf>
    <xf numFmtId="0" fontId="11" fillId="3" borderId="7" xfId="0" applyNumberFormat="1" applyFont="1" applyFill="1" applyBorder="1" applyAlignment="1">
      <alignment horizontal="left" vertical="center" wrapText="1" indent="1"/>
    </xf>
    <xf numFmtId="0" fontId="11" fillId="5" borderId="7" xfId="0" applyNumberFormat="1" applyFont="1" applyFill="1" applyBorder="1" applyAlignment="1">
      <alignment horizontal="left" vertical="center" wrapText="1" indent="1"/>
    </xf>
    <xf numFmtId="0" fontId="9" fillId="0" borderId="14" xfId="0" applyFont="1" applyBorder="1" applyAlignment="1">
      <alignment horizontal="left" vertical="center" wrapText="1" indent="1"/>
    </xf>
    <xf numFmtId="0" fontId="11" fillId="0" borderId="14" xfId="0" applyNumberFormat="1" applyFont="1" applyBorder="1" applyAlignment="1">
      <alignment horizontal="left" vertical="center" wrapText="1" indent="1"/>
    </xf>
    <xf numFmtId="0" fontId="11" fillId="0" borderId="13" xfId="0" applyNumberFormat="1" applyFont="1" applyBorder="1" applyAlignment="1">
      <alignment horizontal="left" vertical="center" wrapText="1" indent="1"/>
    </xf>
    <xf numFmtId="0" fontId="11" fillId="5" borderId="14" xfId="0" applyNumberFormat="1" applyFont="1" applyFill="1" applyBorder="1" applyAlignment="1">
      <alignment horizontal="left" vertical="center" wrapText="1" indent="1"/>
    </xf>
    <xf numFmtId="0" fontId="9" fillId="5" borderId="8" xfId="0" applyFont="1" applyFill="1" applyBorder="1" applyAlignment="1">
      <alignment horizontal="left" vertical="center" wrapText="1" indent="1"/>
    </xf>
    <xf numFmtId="10" fontId="11" fillId="5" borderId="8" xfId="0" applyNumberFormat="1" applyFont="1" applyFill="1" applyBorder="1" applyAlignment="1">
      <alignment horizontal="left" vertical="center" wrapText="1" indent="1"/>
    </xf>
    <xf numFmtId="0" fontId="12" fillId="0" borderId="0" xfId="0" applyFont="1"/>
    <xf numFmtId="0" fontId="11" fillId="0" borderId="0" xfId="0" applyFont="1"/>
    <xf numFmtId="0" fontId="6" fillId="0" borderId="0" xfId="0" applyFont="1" applyAlignment="1">
      <alignment horizontal="left" indent="1"/>
    </xf>
    <xf numFmtId="0" fontId="6" fillId="0" borderId="0" xfId="0" applyFont="1"/>
    <xf numFmtId="0" fontId="0" fillId="0" borderId="0" xfId="0" applyAlignment="1">
      <alignment wrapText="1"/>
    </xf>
    <xf numFmtId="0" fontId="14" fillId="7" borderId="2" xfId="0" applyFont="1" applyFill="1" applyBorder="1" applyAlignment="1">
      <alignment horizontal="left" vertical="center" wrapText="1" indent="1"/>
    </xf>
    <xf numFmtId="0" fontId="8" fillId="0" borderId="0" xfId="0" applyFont="1" applyAlignment="1">
      <alignment vertical="center"/>
    </xf>
    <xf numFmtId="10" fontId="11" fillId="8" borderId="8" xfId="0" applyNumberFormat="1" applyFont="1" applyFill="1" applyBorder="1" applyAlignment="1">
      <alignment horizontal="left" vertical="center" wrapText="1" indent="1"/>
    </xf>
    <xf numFmtId="0" fontId="15" fillId="7" borderId="2" xfId="0" applyFont="1" applyFill="1" applyBorder="1" applyAlignment="1">
      <alignment horizontal="center" vertical="center" wrapText="1"/>
    </xf>
    <xf numFmtId="0" fontId="13" fillId="5" borderId="2" xfId="0" applyFont="1" applyFill="1" applyBorder="1" applyAlignment="1">
      <alignment horizontal="left" vertical="center" wrapText="1" indent="1"/>
    </xf>
    <xf numFmtId="0" fontId="13" fillId="6" borderId="2" xfId="0" applyFont="1" applyFill="1" applyBorder="1" applyAlignment="1">
      <alignment horizontal="center" vertical="center" wrapText="1"/>
    </xf>
    <xf numFmtId="0" fontId="17" fillId="9" borderId="0" xfId="2" applyFont="1" applyFill="1" applyAlignment="1">
      <alignment horizontal="center" vertical="center"/>
    </xf>
  </cellXfs>
  <cellStyles count="3">
    <cellStyle name="Normal 2" xfId="1" xr:uid="{6CE7D558-DA27-8642-AF87-736018803880}"/>
    <cellStyle name="Гиперссылка" xfId="2" builtinId="8"/>
    <cellStyle name="Обычный" xfId="0" builtinId="0"/>
  </cellStyles>
  <dxfs count="0"/>
  <tableStyles count="0" defaultTableStyle="TableStyleMedium9" defaultPivotStyle="PivotStyleMedium7"/>
  <colors>
    <mruColors>
      <color rgb="FF01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66-DD44-9860-1BD0A07E69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66-DD44-9860-1BD0A07E69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66-DD44-9860-1BD0A07E692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66-DD44-9860-1BD0A07E69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('Lean Manufac. Dashboard'!$B$2,'Lean Manufac. Dashboard'!$B$9,'Lean Manufac. Dashboard'!$B$16,'Lean Manufac. Dashboard'!$B$23)</c:f>
              <c:strCache>
                <c:ptCount val="4"/>
                <c:pt idx="0">
                  <c:v>[MANUFACTURED ITEM #1]</c:v>
                </c:pt>
                <c:pt idx="1">
                  <c:v>[MANUFACTURED ITEM #2]</c:v>
                </c:pt>
                <c:pt idx="2">
                  <c:v>[MANUFACTURED ITEM #3]</c:v>
                </c:pt>
                <c:pt idx="3">
                  <c:v>[MANUFACTURED ITEM #4]</c:v>
                </c:pt>
              </c:strCache>
            </c:strRef>
          </c:cat>
          <c:val>
            <c:numRef>
              <c:f>('Lean Manufac. Dashboard'!$K$6,'Lean Manufac. Dashboard'!$K$13,'Lean Manufac. Dashboard'!$K$20,'Lean Manufac. Dashboard'!$K$27)</c:f>
              <c:numCache>
                <c:formatCode>General</c:formatCode>
                <c:ptCount val="4"/>
                <c:pt idx="0">
                  <c:v>44</c:v>
                </c:pt>
                <c:pt idx="1">
                  <c:v>202</c:v>
                </c:pt>
                <c:pt idx="2">
                  <c:v>358</c:v>
                </c:pt>
                <c:pt idx="3">
                  <c:v>83</c:v>
                </c:pt>
              </c:numCache>
            </c:numRef>
          </c:val>
          <c:extLst>
            <c:ext xmlns:c16="http://schemas.microsoft.com/office/drawing/2014/chart" uri="{C3380CC4-5D6E-409C-BE32-E72D297353CC}">
              <c16:uniqueId val="{00000000-D4C1-0745-8E47-10E2FB030E7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18"/>
            <c:spPr>
              <a:solidFill>
                <a:schemeClr val="bg1">
                  <a:lumMod val="65000"/>
                </a:schemeClr>
              </a:solidFill>
              <a:ln w="9525">
                <a:solidFill>
                  <a:schemeClr val="accent1"/>
                </a:solidFill>
              </a:ln>
              <a:effectLst/>
            </c:spPr>
          </c:marker>
          <c:val>
            <c:numRef>
              <c:f>('Lean Manufac. Dashboard'!$K$7,'Lean Manufac. Dashboard'!$K$14,'Lean Manufac. Dashboard'!$K$21,'Lean Manufac. Dashboard'!$K$28)</c:f>
              <c:numCache>
                <c:formatCode>0.00%</c:formatCode>
                <c:ptCount val="4"/>
                <c:pt idx="0">
                  <c:v>0.91666666666666663</c:v>
                </c:pt>
                <c:pt idx="1">
                  <c:v>0.99019607843137258</c:v>
                </c:pt>
                <c:pt idx="2">
                  <c:v>0.98895027624309395</c:v>
                </c:pt>
                <c:pt idx="3">
                  <c:v>0.94318181818181823</c:v>
                </c:pt>
              </c:numCache>
            </c:numRef>
          </c:val>
          <c:smooth val="0"/>
          <c:extLst>
            <c:ext xmlns:c16="http://schemas.microsoft.com/office/drawing/2014/chart" uri="{C3380CC4-5D6E-409C-BE32-E72D297353CC}">
              <c16:uniqueId val="{00000000-D9C4-4044-BD8B-98804A9CACA6}"/>
            </c:ext>
          </c:extLst>
        </c:ser>
        <c:dLbls>
          <c:showLegendKey val="0"/>
          <c:showVal val="0"/>
          <c:showCatName val="0"/>
          <c:showSerName val="0"/>
          <c:showPercent val="0"/>
          <c:showBubbleSize val="0"/>
        </c:dLbls>
        <c:marker val="1"/>
        <c:smooth val="0"/>
        <c:axId val="713786079"/>
        <c:axId val="713787759"/>
      </c:lineChart>
      <c:catAx>
        <c:axId val="71378607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713787759"/>
        <c:crosses val="autoZero"/>
        <c:auto val="1"/>
        <c:lblAlgn val="ctr"/>
        <c:lblOffset val="100"/>
        <c:noMultiLvlLbl val="0"/>
      </c:catAx>
      <c:valAx>
        <c:axId val="71378775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71378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'Lean Manufac. Dashboard'!$C$31</c:f>
              <c:strCache>
                <c:ptCount val="1"/>
                <c:pt idx="0">
                  <c:v>AVG CHANGEOVER TIME 
(IN MINUTES)</c:v>
                </c:pt>
              </c:strCache>
            </c:strRef>
          </c:tx>
          <c:spPr>
            <a:solidFill>
              <a:srgbClr val="92D050"/>
            </a:solidFill>
            <a:ln>
              <a:noFill/>
            </a:ln>
            <a:effectLst/>
          </c:spPr>
          <c:invertIfNegative val="0"/>
          <c:cat>
            <c:strRef>
              <c:f>'Lean Manufac. Dashboard'!$B$32:$B$35</c:f>
              <c:strCache>
                <c:ptCount val="4"/>
                <c:pt idx="0">
                  <c:v>[MANUFACTURED ITEM #1]</c:v>
                </c:pt>
                <c:pt idx="1">
                  <c:v>[MANUFACTURED ITEM #2]</c:v>
                </c:pt>
                <c:pt idx="2">
                  <c:v>[MANUFACTURED ITEM #3]</c:v>
                </c:pt>
                <c:pt idx="3">
                  <c:v>[MANUFACTURED ITEM #4]</c:v>
                </c:pt>
              </c:strCache>
            </c:strRef>
          </c:cat>
          <c:val>
            <c:numRef>
              <c:f>'Lean Manufac. Dashboard'!$C$32:$C$35</c:f>
              <c:numCache>
                <c:formatCode>General</c:formatCode>
                <c:ptCount val="4"/>
                <c:pt idx="0">
                  <c:v>8.25</c:v>
                </c:pt>
                <c:pt idx="1">
                  <c:v>15</c:v>
                </c:pt>
                <c:pt idx="2">
                  <c:v>5.75</c:v>
                </c:pt>
                <c:pt idx="3">
                  <c:v>10.5</c:v>
                </c:pt>
              </c:numCache>
            </c:numRef>
          </c:val>
          <c:extLst>
            <c:ext xmlns:c16="http://schemas.microsoft.com/office/drawing/2014/chart" uri="{C3380CC4-5D6E-409C-BE32-E72D297353CC}">
              <c16:uniqueId val="{00000000-0DF0-3047-A3DE-58ADD3925426}"/>
            </c:ext>
          </c:extLst>
        </c:ser>
        <c:ser>
          <c:idx val="1"/>
          <c:order val="1"/>
          <c:tx>
            <c:strRef>
              <c:f>'Lean Manufac. Dashboard'!$D$31</c:f>
              <c:strCache>
                <c:ptCount val="1"/>
                <c:pt idx="0">
                  <c:v>AVG CYCLE TIME 
(IN MINUTES)</c:v>
                </c:pt>
              </c:strCache>
            </c:strRef>
          </c:tx>
          <c:spPr>
            <a:solidFill>
              <a:srgbClr val="00B0F0">
                <a:alpha val="70000"/>
              </a:srgbClr>
            </a:solidFill>
            <a:ln>
              <a:noFill/>
            </a:ln>
            <a:effectLst/>
          </c:spPr>
          <c:invertIfNegative val="0"/>
          <c:cat>
            <c:strRef>
              <c:f>'Lean Manufac. Dashboard'!$B$32:$B$35</c:f>
              <c:strCache>
                <c:ptCount val="4"/>
                <c:pt idx="0">
                  <c:v>[MANUFACTURED ITEM #1]</c:v>
                </c:pt>
                <c:pt idx="1">
                  <c:v>[MANUFACTURED ITEM #2]</c:v>
                </c:pt>
                <c:pt idx="2">
                  <c:v>[MANUFACTURED ITEM #3]</c:v>
                </c:pt>
                <c:pt idx="3">
                  <c:v>[MANUFACTURED ITEM #4]</c:v>
                </c:pt>
              </c:strCache>
            </c:strRef>
          </c:cat>
          <c:val>
            <c:numRef>
              <c:f>'Lean Manufac. Dashboard'!$D$32:$D$35</c:f>
              <c:numCache>
                <c:formatCode>General</c:formatCode>
                <c:ptCount val="4"/>
                <c:pt idx="0">
                  <c:v>20.5</c:v>
                </c:pt>
                <c:pt idx="1">
                  <c:v>29.625</c:v>
                </c:pt>
                <c:pt idx="2">
                  <c:v>1.75</c:v>
                </c:pt>
                <c:pt idx="3">
                  <c:v>5.5</c:v>
                </c:pt>
              </c:numCache>
            </c:numRef>
          </c:val>
          <c:extLst>
            <c:ext xmlns:c16="http://schemas.microsoft.com/office/drawing/2014/chart" uri="{C3380CC4-5D6E-409C-BE32-E72D297353CC}">
              <c16:uniqueId val="{00000001-0DF0-3047-A3DE-58ADD3925426}"/>
            </c:ext>
          </c:extLst>
        </c:ser>
        <c:dLbls>
          <c:showLegendKey val="0"/>
          <c:showVal val="0"/>
          <c:showCatName val="0"/>
          <c:showSerName val="0"/>
          <c:showPercent val="0"/>
          <c:showBubbleSize val="0"/>
        </c:dLbls>
        <c:gapWidth val="219"/>
        <c:overlap val="28"/>
        <c:axId val="1701361311"/>
        <c:axId val="1702738767"/>
      </c:barChart>
      <c:catAx>
        <c:axId val="170136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702738767"/>
        <c:crosses val="autoZero"/>
        <c:auto val="1"/>
        <c:lblAlgn val="ctr"/>
        <c:lblOffset val="100"/>
        <c:noMultiLvlLbl val="0"/>
      </c:catAx>
      <c:valAx>
        <c:axId val="17027387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701361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CA6-E740-A472-00C6BCBD22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CA6-E740-A472-00C6BCBD22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CA6-E740-A472-00C6BCBD22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CA6-E740-A472-00C6BCBD225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('Lean Manufac. Dashboard - BLANK'!$B$2,'Lean Manufac. Dashboard - BLANK'!$B$9,'Lean Manufac. Dashboard - BLANK'!$B$16,'Lean Manufac. Dashboard - BLANK'!$B$23)</c:f>
              <c:strCache>
                <c:ptCount val="4"/>
                <c:pt idx="0">
                  <c:v>[MANUFACTURED ITEM #1]</c:v>
                </c:pt>
                <c:pt idx="1">
                  <c:v>[MANUFACTURED ITEM #2]</c:v>
                </c:pt>
                <c:pt idx="2">
                  <c:v>[MANUFACTURED ITEM #3]</c:v>
                </c:pt>
                <c:pt idx="3">
                  <c:v>[MANUFACTURED ITEM #4]</c:v>
                </c:pt>
              </c:strCache>
            </c:strRef>
          </c:cat>
          <c:val>
            <c:numRef>
              <c:f>('Lean Manufac. Dashboard - BLANK'!$K$6,'Lean Manufac. Dashboard - BLANK'!$K$13,'Lean Manufac. Dashboard - BLANK'!$K$20,'Lean Manufac. Dashboard - BLANK'!$K$27)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2CA6-E740-A472-00C6BCBD225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18"/>
            <c:spPr>
              <a:solidFill>
                <a:schemeClr val="bg1">
                  <a:lumMod val="65000"/>
                </a:schemeClr>
              </a:solidFill>
              <a:ln w="9525">
                <a:solidFill>
                  <a:schemeClr val="accent1"/>
                </a:solidFill>
              </a:ln>
              <a:effectLst/>
            </c:spPr>
          </c:marker>
          <c:val>
            <c:numRef>
              <c:f>('Lean Manufac. Dashboard - BLANK'!$K$7,'Lean Manufac. Dashboard - BLANK'!$K$14,'Lean Manufac. Dashboard - BLANK'!$K$21,'Lean Manufac. Dashboard - BLANK'!$K$28)</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0-79C2-3D4C-B16D-8AAD3901930A}"/>
            </c:ext>
          </c:extLst>
        </c:ser>
        <c:dLbls>
          <c:showLegendKey val="0"/>
          <c:showVal val="0"/>
          <c:showCatName val="0"/>
          <c:showSerName val="0"/>
          <c:showPercent val="0"/>
          <c:showBubbleSize val="0"/>
        </c:dLbls>
        <c:marker val="1"/>
        <c:smooth val="0"/>
        <c:axId val="713786079"/>
        <c:axId val="713787759"/>
      </c:lineChart>
      <c:catAx>
        <c:axId val="71378607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713787759"/>
        <c:crosses val="autoZero"/>
        <c:auto val="1"/>
        <c:lblAlgn val="ctr"/>
        <c:lblOffset val="100"/>
        <c:noMultiLvlLbl val="0"/>
      </c:catAx>
      <c:valAx>
        <c:axId val="71378775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71378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'Lean Manufac. Dashboard - BLANK'!$C$31</c:f>
              <c:strCache>
                <c:ptCount val="1"/>
                <c:pt idx="0">
                  <c:v>AVG CHANGEOVER TIME 
(IN MINUTES)</c:v>
                </c:pt>
              </c:strCache>
            </c:strRef>
          </c:tx>
          <c:spPr>
            <a:solidFill>
              <a:srgbClr val="92D050"/>
            </a:solidFill>
            <a:ln>
              <a:noFill/>
            </a:ln>
            <a:effectLst/>
          </c:spPr>
          <c:invertIfNegative val="0"/>
          <c:cat>
            <c:strRef>
              <c:f>'Lean Manufac. Dashboard - BLANK'!$B$32:$B$35</c:f>
              <c:strCache>
                <c:ptCount val="4"/>
                <c:pt idx="0">
                  <c:v>[MANUFACTURED ITEM #1]</c:v>
                </c:pt>
                <c:pt idx="1">
                  <c:v>[MANUFACTURED ITEM #2]</c:v>
                </c:pt>
                <c:pt idx="2">
                  <c:v>[MANUFACTURED ITEM #3]</c:v>
                </c:pt>
                <c:pt idx="3">
                  <c:v>[MANUFACTURED ITEM #4]</c:v>
                </c:pt>
              </c:strCache>
            </c:strRef>
          </c:cat>
          <c:val>
            <c:numRef>
              <c:f>'Lean Manufac. Dashboard - BLANK'!$C$32:$C$35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DDA4-964B-BDC7-9A294DFF94A0}"/>
            </c:ext>
          </c:extLst>
        </c:ser>
        <c:ser>
          <c:idx val="1"/>
          <c:order val="1"/>
          <c:tx>
            <c:strRef>
              <c:f>'Lean Manufac. Dashboard - BLANK'!$D$31</c:f>
              <c:strCache>
                <c:ptCount val="1"/>
                <c:pt idx="0">
                  <c:v>AVG CYCLE TIME 
(IN MINUTES)</c:v>
                </c:pt>
              </c:strCache>
            </c:strRef>
          </c:tx>
          <c:spPr>
            <a:solidFill>
              <a:srgbClr val="00B0F0">
                <a:alpha val="70000"/>
              </a:srgbClr>
            </a:solidFill>
            <a:ln>
              <a:noFill/>
            </a:ln>
            <a:effectLst/>
          </c:spPr>
          <c:invertIfNegative val="0"/>
          <c:cat>
            <c:strRef>
              <c:f>'Lean Manufac. Dashboard - BLANK'!$B$32:$B$35</c:f>
              <c:strCache>
                <c:ptCount val="4"/>
                <c:pt idx="0">
                  <c:v>[MANUFACTURED ITEM #1]</c:v>
                </c:pt>
                <c:pt idx="1">
                  <c:v>[MANUFACTURED ITEM #2]</c:v>
                </c:pt>
                <c:pt idx="2">
                  <c:v>[MANUFACTURED ITEM #3]</c:v>
                </c:pt>
                <c:pt idx="3">
                  <c:v>[MANUFACTURED ITEM #4]</c:v>
                </c:pt>
              </c:strCache>
            </c:strRef>
          </c:cat>
          <c:val>
            <c:numRef>
              <c:f>'Lean Manufac. Dashboard - BLANK'!$D$32:$D$35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DDA4-964B-BDC7-9A294DFF94A0}"/>
            </c:ext>
          </c:extLst>
        </c:ser>
        <c:dLbls>
          <c:showLegendKey val="0"/>
          <c:showVal val="0"/>
          <c:showCatName val="0"/>
          <c:showSerName val="0"/>
          <c:showPercent val="0"/>
          <c:showBubbleSize val="0"/>
        </c:dLbls>
        <c:gapWidth val="219"/>
        <c:overlap val="28"/>
        <c:axId val="1701361311"/>
        <c:axId val="1702738767"/>
      </c:barChart>
      <c:catAx>
        <c:axId val="170136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702738767"/>
        <c:crosses val="autoZero"/>
        <c:auto val="1"/>
        <c:lblAlgn val="ctr"/>
        <c:lblOffset val="100"/>
        <c:noMultiLvlLbl val="0"/>
      </c:catAx>
      <c:valAx>
        <c:axId val="17027387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701361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https://goo.gl/ozgh2U"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76504</xdr:colOff>
      <xdr:row>16</xdr:row>
      <xdr:rowOff>281935</xdr:rowOff>
    </xdr:from>
    <xdr:to>
      <xdr:col>14</xdr:col>
      <xdr:colOff>30449</xdr:colOff>
      <xdr:row>28</xdr:row>
      <xdr:rowOff>34636</xdr:rowOff>
    </xdr:to>
    <xdr:graphicFrame macro="">
      <xdr:nvGraphicFramePr>
        <xdr:cNvPr id="11" name="Chart 10">
          <a:extLst>
            <a:ext uri="{FF2B5EF4-FFF2-40B4-BE49-F238E27FC236}">
              <a16:creationId xmlns:a16="http://schemas.microsoft.com/office/drawing/2014/main" id="{B8DC1E7E-15C7-8840-AE72-9A2776885D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2</xdr:row>
      <xdr:rowOff>24004</xdr:rowOff>
    </xdr:from>
    <xdr:to>
      <xdr:col>16</xdr:col>
      <xdr:colOff>111647</xdr:colOff>
      <xdr:row>13</xdr:row>
      <xdr:rowOff>125604</xdr:rowOff>
    </xdr:to>
    <xdr:graphicFrame macro="">
      <xdr:nvGraphicFramePr>
        <xdr:cNvPr id="18" name="Chart 17">
          <a:extLst>
            <a:ext uri="{FF2B5EF4-FFF2-40B4-BE49-F238E27FC236}">
              <a16:creationId xmlns:a16="http://schemas.microsoft.com/office/drawing/2014/main" id="{91FD46FE-EFF3-724A-8A3F-255CF72FFA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2893724</xdr:colOff>
      <xdr:row>16</xdr:row>
      <xdr:rowOff>341784</xdr:rowOff>
    </xdr:from>
    <xdr:to>
      <xdr:col>15</xdr:col>
      <xdr:colOff>4950196</xdr:colOff>
      <xdr:row>19</xdr:row>
      <xdr:rowOff>70529</xdr:rowOff>
    </xdr:to>
    <xdr:sp macro="" textlink="$K$7">
      <xdr:nvSpPr>
        <xdr:cNvPr id="7" name="Rounded Rectangle 6">
          <a:extLst>
            <a:ext uri="{FF2B5EF4-FFF2-40B4-BE49-F238E27FC236}">
              <a16:creationId xmlns:a16="http://schemas.microsoft.com/office/drawing/2014/main" id="{8A0306ED-C880-F84E-9EBD-0192950F09E6}"/>
            </a:ext>
          </a:extLst>
        </xdr:cNvPr>
        <xdr:cNvSpPr/>
      </xdr:nvSpPr>
      <xdr:spPr>
        <a:xfrm>
          <a:off x="19900179" y="6391602"/>
          <a:ext cx="2056472" cy="871745"/>
        </a:xfrm>
        <a:prstGeom prst="roundRect">
          <a:avLst>
            <a:gd name="adj" fmla="val 9028"/>
          </a:avLst>
        </a:prstGeom>
        <a:solidFill>
          <a:srgbClr val="0070C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6B86A86-E287-1C45-936F-B26806B69A85}" type="TxLink">
            <a:rPr lang="en-US" sz="3200" b="1" i="0" u="none" strike="noStrike">
              <a:solidFill>
                <a:schemeClr val="bg1"/>
              </a:solidFill>
              <a:effectLst>
                <a:outerShdw blurRad="50800" dist="38100" dir="2700000" algn="tl" rotWithShape="0">
                  <a:prstClr val="black">
                    <a:alpha val="40000"/>
                  </a:prstClr>
                </a:outerShdw>
              </a:effectLst>
              <a:latin typeface="Century Gothic"/>
            </a:rPr>
            <a:pPr algn="ctr"/>
            <a:t>91.67%</a:t>
          </a:fld>
          <a:endParaRPr lang="en-US" sz="28700" b="1">
            <a:solidFill>
              <a:schemeClr val="bg1"/>
            </a:solidFill>
            <a:effectLst>
              <a:outerShdw blurRad="50800" dist="38100" dir="2700000" algn="tl" rotWithShape="0">
                <a:prstClr val="black">
                  <a:alpha val="40000"/>
                </a:prstClr>
              </a:outerShdw>
            </a:effectLst>
          </a:endParaRPr>
        </a:p>
      </xdr:txBody>
    </xdr:sp>
    <xdr:clientData/>
  </xdr:twoCellAnchor>
  <xdr:twoCellAnchor>
    <xdr:from>
      <xdr:col>15</xdr:col>
      <xdr:colOff>27865</xdr:colOff>
      <xdr:row>17</xdr:row>
      <xdr:rowOff>50338</xdr:rowOff>
    </xdr:from>
    <xdr:to>
      <xdr:col>15</xdr:col>
      <xdr:colOff>2862505</xdr:colOff>
      <xdr:row>18</xdr:row>
      <xdr:rowOff>302965</xdr:rowOff>
    </xdr:to>
    <xdr:sp macro="" textlink="$B$2">
      <xdr:nvSpPr>
        <xdr:cNvPr id="8" name="TextBox 7">
          <a:extLst>
            <a:ext uri="{FF2B5EF4-FFF2-40B4-BE49-F238E27FC236}">
              <a16:creationId xmlns:a16="http://schemas.microsoft.com/office/drawing/2014/main" id="{D174ABA0-0FAC-5345-AE94-87C2785EB819}"/>
            </a:ext>
          </a:extLst>
        </xdr:cNvPr>
        <xdr:cNvSpPr txBox="1"/>
      </xdr:nvSpPr>
      <xdr:spPr>
        <a:xfrm>
          <a:off x="16928634" y="6428250"/>
          <a:ext cx="2834640" cy="62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4EE5FE0C-ECD2-2947-9B52-B9C8535DD9C0}" type="TxLink">
            <a:rPr lang="en-US" sz="1200" b="1" i="0" u="none" strike="noStrike">
              <a:solidFill>
                <a:schemeClr val="tx1">
                  <a:lumMod val="65000"/>
                  <a:lumOff val="35000"/>
                </a:schemeClr>
              </a:solidFill>
              <a:latin typeface="Century Gothic"/>
              <a:ea typeface="Century Gothic" charset="0"/>
              <a:cs typeface="Century Gothic" charset="0"/>
            </a:rPr>
            <a:pPr algn="l"/>
            <a:t>[MANUFACTURED ITEM #1]</a:t>
          </a:fld>
          <a:endParaRPr lang="en-US" sz="1600" b="1">
            <a:solidFill>
              <a:schemeClr val="tx1">
                <a:lumMod val="65000"/>
                <a:lumOff val="35000"/>
              </a:schemeClr>
            </a:solidFill>
            <a:latin typeface="Century Gothic" charset="0"/>
            <a:ea typeface="Century Gothic" charset="0"/>
            <a:cs typeface="Century Gothic" charset="0"/>
          </a:endParaRPr>
        </a:p>
      </xdr:txBody>
    </xdr:sp>
    <xdr:clientData/>
  </xdr:twoCellAnchor>
  <xdr:twoCellAnchor>
    <xdr:from>
      <xdr:col>15</xdr:col>
      <xdr:colOff>2892653</xdr:colOff>
      <xdr:row>19</xdr:row>
      <xdr:rowOff>220021</xdr:rowOff>
    </xdr:from>
    <xdr:to>
      <xdr:col>15</xdr:col>
      <xdr:colOff>4949125</xdr:colOff>
      <xdr:row>22</xdr:row>
      <xdr:rowOff>116238</xdr:rowOff>
    </xdr:to>
    <xdr:sp macro="" textlink="$K$14">
      <xdr:nvSpPr>
        <xdr:cNvPr id="13" name="Rounded Rectangle 12">
          <a:extLst>
            <a:ext uri="{FF2B5EF4-FFF2-40B4-BE49-F238E27FC236}">
              <a16:creationId xmlns:a16="http://schemas.microsoft.com/office/drawing/2014/main" id="{54B46559-C96D-B346-BF6C-C34928A202C7}"/>
            </a:ext>
          </a:extLst>
        </xdr:cNvPr>
        <xdr:cNvSpPr/>
      </xdr:nvSpPr>
      <xdr:spPr>
        <a:xfrm>
          <a:off x="19899108" y="7412839"/>
          <a:ext cx="2056472" cy="866035"/>
        </a:xfrm>
        <a:prstGeom prst="roundRect">
          <a:avLst>
            <a:gd name="adj" fmla="val 9028"/>
          </a:avLst>
        </a:prstGeom>
        <a:solidFill>
          <a:schemeClr val="accent2"/>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DEB98C9A-914C-AD49-842A-B4788EA6CAD9}" type="TxLink">
            <a:rPr lang="en-US" sz="3200" b="1" i="0" u="none" strike="noStrike">
              <a:solidFill>
                <a:schemeClr val="bg1"/>
              </a:solidFill>
              <a:effectLst>
                <a:outerShdw blurRad="50800" dist="38100" dir="2700000" algn="tl" rotWithShape="0">
                  <a:prstClr val="black">
                    <a:alpha val="40000"/>
                  </a:prstClr>
                </a:outerShdw>
              </a:effectLst>
              <a:latin typeface="Century Gothic"/>
            </a:rPr>
            <a:pPr algn="ctr"/>
            <a:t>99.02%</a:t>
          </a:fld>
          <a:endParaRPr lang="en-US" sz="28700" b="1">
            <a:solidFill>
              <a:schemeClr val="bg1"/>
            </a:solidFill>
            <a:effectLst>
              <a:outerShdw blurRad="50800" dist="38100" dir="2700000" algn="tl" rotWithShape="0">
                <a:prstClr val="black">
                  <a:alpha val="40000"/>
                </a:prstClr>
              </a:outerShdw>
            </a:effectLst>
          </a:endParaRPr>
        </a:p>
      </xdr:txBody>
    </xdr:sp>
    <xdr:clientData/>
  </xdr:twoCellAnchor>
  <xdr:twoCellAnchor>
    <xdr:from>
      <xdr:col>15</xdr:col>
      <xdr:colOff>26794</xdr:colOff>
      <xdr:row>19</xdr:row>
      <xdr:rowOff>305388</xdr:rowOff>
    </xdr:from>
    <xdr:to>
      <xdr:col>15</xdr:col>
      <xdr:colOff>2861434</xdr:colOff>
      <xdr:row>21</xdr:row>
      <xdr:rowOff>181201</xdr:rowOff>
    </xdr:to>
    <xdr:sp macro="" textlink="$B$9">
      <xdr:nvSpPr>
        <xdr:cNvPr id="14" name="TextBox 13">
          <a:extLst>
            <a:ext uri="{FF2B5EF4-FFF2-40B4-BE49-F238E27FC236}">
              <a16:creationId xmlns:a16="http://schemas.microsoft.com/office/drawing/2014/main" id="{D5078513-D916-214C-90C7-4C399E8D7C6D}"/>
            </a:ext>
          </a:extLst>
        </xdr:cNvPr>
        <xdr:cNvSpPr txBox="1"/>
      </xdr:nvSpPr>
      <xdr:spPr>
        <a:xfrm>
          <a:off x="16927563" y="7436926"/>
          <a:ext cx="2834640" cy="62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18697F0C-5866-844D-A2D5-22ABEFEFC44A}" type="TxLink">
            <a:rPr lang="en-US" sz="1200" b="1" i="0" u="none" strike="noStrike">
              <a:solidFill>
                <a:schemeClr val="tx1">
                  <a:lumMod val="65000"/>
                  <a:lumOff val="35000"/>
                </a:schemeClr>
              </a:solidFill>
              <a:latin typeface="Century Gothic"/>
              <a:ea typeface="Century Gothic" charset="0"/>
              <a:cs typeface="Century Gothic" charset="0"/>
            </a:rPr>
            <a:pPr algn="l"/>
            <a:t>[MANUFACTURED ITEM #2]</a:t>
          </a:fld>
          <a:endParaRPr lang="en-US" sz="1600" b="1">
            <a:solidFill>
              <a:schemeClr val="tx1">
                <a:lumMod val="65000"/>
                <a:lumOff val="35000"/>
              </a:schemeClr>
            </a:solidFill>
            <a:latin typeface="Century Gothic" charset="0"/>
            <a:ea typeface="Century Gothic" charset="0"/>
            <a:cs typeface="Century Gothic" charset="0"/>
          </a:endParaRPr>
        </a:p>
      </xdr:txBody>
    </xdr:sp>
    <xdr:clientData/>
  </xdr:twoCellAnchor>
  <xdr:twoCellAnchor>
    <xdr:from>
      <xdr:col>15</xdr:col>
      <xdr:colOff>2904964</xdr:colOff>
      <xdr:row>22</xdr:row>
      <xdr:rowOff>252617</xdr:rowOff>
    </xdr:from>
    <xdr:to>
      <xdr:col>15</xdr:col>
      <xdr:colOff>4961436</xdr:colOff>
      <xdr:row>24</xdr:row>
      <xdr:rowOff>358174</xdr:rowOff>
    </xdr:to>
    <xdr:sp macro="" textlink="$K$21">
      <xdr:nvSpPr>
        <xdr:cNvPr id="15" name="Rounded Rectangle 14">
          <a:extLst>
            <a:ext uri="{FF2B5EF4-FFF2-40B4-BE49-F238E27FC236}">
              <a16:creationId xmlns:a16="http://schemas.microsoft.com/office/drawing/2014/main" id="{80DC3D40-1A2B-C04B-8BE3-EE1DDC8FAC64}"/>
            </a:ext>
          </a:extLst>
        </xdr:cNvPr>
        <xdr:cNvSpPr/>
      </xdr:nvSpPr>
      <xdr:spPr>
        <a:xfrm>
          <a:off x="19911419" y="8415253"/>
          <a:ext cx="2056472" cy="867557"/>
        </a:xfrm>
        <a:prstGeom prst="roundRect">
          <a:avLst>
            <a:gd name="adj" fmla="val 9028"/>
          </a:avLst>
        </a:prstGeom>
        <a:solidFill>
          <a:schemeClr val="bg1">
            <a:lumMod val="6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D534D714-7016-B048-B6FA-133871B9F1CD}" type="TxLink">
            <a:rPr lang="en-US" sz="3200" b="1" i="0" u="none" strike="noStrike">
              <a:solidFill>
                <a:schemeClr val="bg1"/>
              </a:solidFill>
              <a:effectLst>
                <a:outerShdw blurRad="50800" dist="38100" dir="2700000" algn="tl" rotWithShape="0">
                  <a:prstClr val="black">
                    <a:alpha val="40000"/>
                  </a:prstClr>
                </a:outerShdw>
              </a:effectLst>
              <a:latin typeface="Century Gothic"/>
            </a:rPr>
            <a:pPr algn="ctr"/>
            <a:t>98.90%</a:t>
          </a:fld>
          <a:endParaRPr lang="en-US" sz="28700" b="1">
            <a:solidFill>
              <a:schemeClr val="bg1"/>
            </a:solidFill>
            <a:effectLst>
              <a:outerShdw blurRad="50800" dist="38100" dir="2700000" algn="tl" rotWithShape="0">
                <a:prstClr val="black">
                  <a:alpha val="40000"/>
                </a:prstClr>
              </a:outerShdw>
            </a:effectLst>
          </a:endParaRPr>
        </a:p>
      </xdr:txBody>
    </xdr:sp>
    <xdr:clientData/>
  </xdr:twoCellAnchor>
  <xdr:twoCellAnchor>
    <xdr:from>
      <xdr:col>15</xdr:col>
      <xdr:colOff>39105</xdr:colOff>
      <xdr:row>22</xdr:row>
      <xdr:rowOff>337984</xdr:rowOff>
    </xdr:from>
    <xdr:to>
      <xdr:col>15</xdr:col>
      <xdr:colOff>2873745</xdr:colOff>
      <xdr:row>24</xdr:row>
      <xdr:rowOff>213797</xdr:rowOff>
    </xdr:to>
    <xdr:sp macro="" textlink="$B$16">
      <xdr:nvSpPr>
        <xdr:cNvPr id="16" name="TextBox 15">
          <a:extLst>
            <a:ext uri="{FF2B5EF4-FFF2-40B4-BE49-F238E27FC236}">
              <a16:creationId xmlns:a16="http://schemas.microsoft.com/office/drawing/2014/main" id="{9A863632-5757-8B4C-8AC8-F8E42BE391A5}"/>
            </a:ext>
          </a:extLst>
        </xdr:cNvPr>
        <xdr:cNvSpPr txBox="1"/>
      </xdr:nvSpPr>
      <xdr:spPr>
        <a:xfrm>
          <a:off x="16939874" y="8432489"/>
          <a:ext cx="2834640" cy="62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F92A07E0-35A2-C84E-BA19-C8FE3A2DA4C8}" type="TxLink">
            <a:rPr lang="en-US" sz="1200" b="1" i="0" u="none" strike="noStrike">
              <a:solidFill>
                <a:schemeClr val="tx1">
                  <a:lumMod val="65000"/>
                  <a:lumOff val="35000"/>
                </a:schemeClr>
              </a:solidFill>
              <a:latin typeface="Century Gothic"/>
              <a:ea typeface="Century Gothic" charset="0"/>
              <a:cs typeface="Century Gothic" charset="0"/>
            </a:rPr>
            <a:pPr algn="l"/>
            <a:t>[MANUFACTURED ITEM #3]</a:t>
          </a:fld>
          <a:endParaRPr lang="en-US" sz="1600" b="1">
            <a:solidFill>
              <a:schemeClr val="tx1">
                <a:lumMod val="65000"/>
                <a:lumOff val="35000"/>
              </a:schemeClr>
            </a:solidFill>
            <a:latin typeface="Century Gothic" charset="0"/>
            <a:ea typeface="Century Gothic" charset="0"/>
            <a:cs typeface="Century Gothic" charset="0"/>
          </a:endParaRPr>
        </a:p>
      </xdr:txBody>
    </xdr:sp>
    <xdr:clientData/>
  </xdr:twoCellAnchor>
  <xdr:twoCellAnchor>
    <xdr:from>
      <xdr:col>15</xdr:col>
      <xdr:colOff>2930659</xdr:colOff>
      <xdr:row>25</xdr:row>
      <xdr:rowOff>117740</xdr:rowOff>
    </xdr:from>
    <xdr:to>
      <xdr:col>15</xdr:col>
      <xdr:colOff>4999183</xdr:colOff>
      <xdr:row>27</xdr:row>
      <xdr:rowOff>223298</xdr:rowOff>
    </xdr:to>
    <xdr:sp macro="" textlink="$K$28">
      <xdr:nvSpPr>
        <xdr:cNvPr id="17" name="Rounded Rectangle 16">
          <a:extLst>
            <a:ext uri="{FF2B5EF4-FFF2-40B4-BE49-F238E27FC236}">
              <a16:creationId xmlns:a16="http://schemas.microsoft.com/office/drawing/2014/main" id="{175B16E0-A219-EC48-BF44-5A0C7DE54CBB}"/>
            </a:ext>
          </a:extLst>
        </xdr:cNvPr>
        <xdr:cNvSpPr/>
      </xdr:nvSpPr>
      <xdr:spPr>
        <a:xfrm>
          <a:off x="19937114" y="9423376"/>
          <a:ext cx="2068524" cy="867558"/>
        </a:xfrm>
        <a:prstGeom prst="roundRect">
          <a:avLst>
            <a:gd name="adj" fmla="val 9028"/>
          </a:avLst>
        </a:prstGeom>
        <a:solidFill>
          <a:schemeClr val="accent4"/>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A6A5070-4DFB-7D4E-AC7D-8CC58974FCC6}" type="TxLink">
            <a:rPr lang="en-US" sz="3200" b="1" i="0" u="none" strike="noStrike">
              <a:solidFill>
                <a:schemeClr val="bg1"/>
              </a:solidFill>
              <a:effectLst>
                <a:outerShdw blurRad="50800" dist="38100" dir="2700000" algn="tl" rotWithShape="0">
                  <a:prstClr val="black">
                    <a:alpha val="40000"/>
                  </a:prstClr>
                </a:outerShdw>
              </a:effectLst>
              <a:latin typeface="Century Gothic"/>
            </a:rPr>
            <a:pPr algn="ctr"/>
            <a:t>94.32%</a:t>
          </a:fld>
          <a:endParaRPr lang="en-US" sz="28700" b="1">
            <a:solidFill>
              <a:schemeClr val="bg1"/>
            </a:solidFill>
            <a:effectLst>
              <a:outerShdw blurRad="50800" dist="38100" dir="2700000" algn="tl" rotWithShape="0">
                <a:prstClr val="black">
                  <a:alpha val="40000"/>
                </a:prstClr>
              </a:outerShdw>
            </a:effectLst>
          </a:endParaRPr>
        </a:p>
      </xdr:txBody>
    </xdr:sp>
    <xdr:clientData/>
  </xdr:twoCellAnchor>
  <xdr:twoCellAnchor>
    <xdr:from>
      <xdr:col>15</xdr:col>
      <xdr:colOff>64801</xdr:colOff>
      <xdr:row>25</xdr:row>
      <xdr:rowOff>203107</xdr:rowOff>
    </xdr:from>
    <xdr:to>
      <xdr:col>15</xdr:col>
      <xdr:colOff>2899441</xdr:colOff>
      <xdr:row>27</xdr:row>
      <xdr:rowOff>78921</xdr:rowOff>
    </xdr:to>
    <xdr:sp macro="" textlink="$B$23">
      <xdr:nvSpPr>
        <xdr:cNvPr id="19" name="TextBox 18">
          <a:extLst>
            <a:ext uri="{FF2B5EF4-FFF2-40B4-BE49-F238E27FC236}">
              <a16:creationId xmlns:a16="http://schemas.microsoft.com/office/drawing/2014/main" id="{F2B32E52-E2DA-AA44-A4E4-07B47119A986}"/>
            </a:ext>
          </a:extLst>
        </xdr:cNvPr>
        <xdr:cNvSpPr txBox="1"/>
      </xdr:nvSpPr>
      <xdr:spPr>
        <a:xfrm>
          <a:off x="16965570" y="9428052"/>
          <a:ext cx="2834640" cy="62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B46CB5F-D3F5-4946-B7A3-ACD532560370}" type="TxLink">
            <a:rPr lang="en-US" sz="1200" b="1" i="0" u="none" strike="noStrike">
              <a:solidFill>
                <a:schemeClr val="tx1">
                  <a:lumMod val="65000"/>
                  <a:lumOff val="35000"/>
                </a:schemeClr>
              </a:solidFill>
              <a:latin typeface="Century Gothic"/>
              <a:ea typeface="Century Gothic" charset="0"/>
              <a:cs typeface="Century Gothic" charset="0"/>
            </a:rPr>
            <a:pPr algn="l"/>
            <a:t>[MANUFACTURED ITEM #4]</a:t>
          </a:fld>
          <a:endParaRPr lang="en-US" sz="1600" b="1">
            <a:solidFill>
              <a:schemeClr val="tx1">
                <a:lumMod val="65000"/>
                <a:lumOff val="35000"/>
              </a:schemeClr>
            </a:solidFill>
            <a:latin typeface="Century Gothic" charset="0"/>
            <a:ea typeface="Century Gothic" charset="0"/>
            <a:cs typeface="Century Gothic" charset="0"/>
          </a:endParaRPr>
        </a:p>
      </xdr:txBody>
    </xdr:sp>
    <xdr:clientData/>
  </xdr:twoCellAnchor>
  <xdr:twoCellAnchor>
    <xdr:from>
      <xdr:col>12</xdr:col>
      <xdr:colOff>184726</xdr:colOff>
      <xdr:row>2</xdr:row>
      <xdr:rowOff>42718</xdr:rowOff>
    </xdr:from>
    <xdr:to>
      <xdr:col>13</xdr:col>
      <xdr:colOff>4699000</xdr:colOff>
      <xdr:row>14</xdr:row>
      <xdr:rowOff>92364</xdr:rowOff>
    </xdr:to>
    <xdr:graphicFrame macro="">
      <xdr:nvGraphicFramePr>
        <xdr:cNvPr id="23" name="Chart 22">
          <a:extLst>
            <a:ext uri="{FF2B5EF4-FFF2-40B4-BE49-F238E27FC236}">
              <a16:creationId xmlns:a16="http://schemas.microsoft.com/office/drawing/2014/main" id="{9EDC2CE6-E13E-9A49-825E-F54D9533B5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868680</xdr:colOff>
      <xdr:row>0</xdr:row>
      <xdr:rowOff>30480</xdr:rowOff>
    </xdr:from>
    <xdr:to>
      <xdr:col>15</xdr:col>
      <xdr:colOff>4145970</xdr:colOff>
      <xdr:row>0</xdr:row>
      <xdr:rowOff>579120</xdr:rowOff>
    </xdr:to>
    <xdr:grpSp>
      <xdr:nvGrpSpPr>
        <xdr:cNvPr id="24" name="Group 5">
          <a:extLst>
            <a:ext uri="{FF2B5EF4-FFF2-40B4-BE49-F238E27FC236}">
              <a16:creationId xmlns:a16="http://schemas.microsoft.com/office/drawing/2014/main" id="{299FBBBE-45A3-433A-9BF1-F669F86E759D}"/>
            </a:ext>
          </a:extLst>
        </xdr:cNvPr>
        <xdr:cNvGrpSpPr/>
      </xdr:nvGrpSpPr>
      <xdr:grpSpPr>
        <a:xfrm>
          <a:off x="17777460" y="30480"/>
          <a:ext cx="3277290" cy="548640"/>
          <a:chOff x="9710998" y="2855084"/>
          <a:chExt cx="3543300" cy="609600"/>
        </a:xfrm>
      </xdr:grpSpPr>
      <xdr:sp macro="" textlink="">
        <xdr:nvSpPr>
          <xdr:cNvPr id="25" name="Rounded Rectangle 3">
            <a:hlinkClick xmlns:r="http://schemas.openxmlformats.org/officeDocument/2006/relationships" r:id="rId4"/>
            <a:extLst>
              <a:ext uri="{FF2B5EF4-FFF2-40B4-BE49-F238E27FC236}">
                <a16:creationId xmlns:a16="http://schemas.microsoft.com/office/drawing/2014/main" id="{BAE59B09-3E6F-4298-A1F0-EA22A59848DC}"/>
              </a:ext>
            </a:extLst>
          </xdr:cNvPr>
          <xdr:cNvSpPr/>
        </xdr:nvSpPr>
        <xdr:spPr>
          <a:xfrm>
            <a:off x="9710998" y="2855084"/>
            <a:ext cx="3543300" cy="609600"/>
          </a:xfrm>
          <a:prstGeom prst="roundRect">
            <a:avLst>
              <a:gd name="adj" fmla="val 7876"/>
            </a:avLst>
          </a:prstGeom>
          <a:solidFill>
            <a:srgbClr val="01BD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TextBox 25">
            <a:extLst>
              <a:ext uri="{FF2B5EF4-FFF2-40B4-BE49-F238E27FC236}">
                <a16:creationId xmlns:a16="http://schemas.microsoft.com/office/drawing/2014/main" id="{10422FCB-0B36-4C9C-A0B5-2ECBF492AC30}"/>
              </a:ext>
            </a:extLst>
          </xdr:cNvPr>
          <xdr:cNvSpPr txBox="1"/>
        </xdr:nvSpPr>
        <xdr:spPr>
          <a:xfrm>
            <a:off x="10096500" y="2997200"/>
            <a:ext cx="27559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Verdana" panose="020B0604030504040204" pitchFamily="34" charset="0"/>
                <a:ea typeface="Verdana" panose="020B0604030504040204" pitchFamily="34" charset="0"/>
                <a:cs typeface="Verdana" panose="020B0604030504040204" pitchFamily="34" charset="0"/>
              </a:rPr>
              <a:t>Try Smartsheet for FREE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76504</xdr:colOff>
      <xdr:row>16</xdr:row>
      <xdr:rowOff>281935</xdr:rowOff>
    </xdr:from>
    <xdr:to>
      <xdr:col>14</xdr:col>
      <xdr:colOff>30449</xdr:colOff>
      <xdr:row>28</xdr:row>
      <xdr:rowOff>34636</xdr:rowOff>
    </xdr:to>
    <xdr:graphicFrame macro="">
      <xdr:nvGraphicFramePr>
        <xdr:cNvPr id="3" name="Chart 2">
          <a:extLst>
            <a:ext uri="{FF2B5EF4-FFF2-40B4-BE49-F238E27FC236}">
              <a16:creationId xmlns:a16="http://schemas.microsoft.com/office/drawing/2014/main" id="{75E654A9-6DCE-BF48-B2E7-A1C3C4F75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2</xdr:row>
      <xdr:rowOff>24004</xdr:rowOff>
    </xdr:from>
    <xdr:to>
      <xdr:col>16</xdr:col>
      <xdr:colOff>111647</xdr:colOff>
      <xdr:row>13</xdr:row>
      <xdr:rowOff>125604</xdr:rowOff>
    </xdr:to>
    <xdr:graphicFrame macro="">
      <xdr:nvGraphicFramePr>
        <xdr:cNvPr id="4" name="Chart 3">
          <a:extLst>
            <a:ext uri="{FF2B5EF4-FFF2-40B4-BE49-F238E27FC236}">
              <a16:creationId xmlns:a16="http://schemas.microsoft.com/office/drawing/2014/main" id="{3EF143DB-31E5-AA4B-9201-642D7B4AA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2893724</xdr:colOff>
      <xdr:row>16</xdr:row>
      <xdr:rowOff>341784</xdr:rowOff>
    </xdr:from>
    <xdr:to>
      <xdr:col>15</xdr:col>
      <xdr:colOff>4950196</xdr:colOff>
      <xdr:row>19</xdr:row>
      <xdr:rowOff>70529</xdr:rowOff>
    </xdr:to>
    <xdr:sp macro="" textlink="$K$7">
      <xdr:nvSpPr>
        <xdr:cNvPr id="5" name="Rounded Rectangle 4">
          <a:extLst>
            <a:ext uri="{FF2B5EF4-FFF2-40B4-BE49-F238E27FC236}">
              <a16:creationId xmlns:a16="http://schemas.microsoft.com/office/drawing/2014/main" id="{B33C6A68-24F5-1B4A-A3C7-BA81359422CE}"/>
            </a:ext>
          </a:extLst>
        </xdr:cNvPr>
        <xdr:cNvSpPr/>
      </xdr:nvSpPr>
      <xdr:spPr>
        <a:xfrm>
          <a:off x="19835524" y="6386984"/>
          <a:ext cx="2056472" cy="871745"/>
        </a:xfrm>
        <a:prstGeom prst="roundRect">
          <a:avLst>
            <a:gd name="adj" fmla="val 9028"/>
          </a:avLst>
        </a:prstGeom>
        <a:solidFill>
          <a:srgbClr val="0070C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6B86A86-E287-1C45-936F-B26806B69A85}" type="TxLink">
            <a:rPr lang="en-US" sz="3200" b="1" i="0" u="none" strike="noStrike">
              <a:solidFill>
                <a:schemeClr val="bg1"/>
              </a:solidFill>
              <a:effectLst>
                <a:outerShdw blurRad="50800" dist="38100" dir="2700000" algn="tl" rotWithShape="0">
                  <a:prstClr val="black">
                    <a:alpha val="40000"/>
                  </a:prstClr>
                </a:outerShdw>
              </a:effectLst>
              <a:latin typeface="Century Gothic"/>
              <a:cs typeface="Calibri"/>
            </a:rPr>
            <a:pPr algn="ctr"/>
            <a:t>0</a:t>
          </a:fld>
          <a:endParaRPr lang="en-US" sz="28700" b="1">
            <a:solidFill>
              <a:schemeClr val="bg1"/>
            </a:solidFill>
            <a:effectLst>
              <a:outerShdw blurRad="50800" dist="38100" dir="2700000" algn="tl" rotWithShape="0">
                <a:prstClr val="black">
                  <a:alpha val="40000"/>
                </a:prstClr>
              </a:outerShdw>
            </a:effectLst>
          </a:endParaRPr>
        </a:p>
      </xdr:txBody>
    </xdr:sp>
    <xdr:clientData/>
  </xdr:twoCellAnchor>
  <xdr:twoCellAnchor>
    <xdr:from>
      <xdr:col>15</xdr:col>
      <xdr:colOff>27865</xdr:colOff>
      <xdr:row>17</xdr:row>
      <xdr:rowOff>50338</xdr:rowOff>
    </xdr:from>
    <xdr:to>
      <xdr:col>15</xdr:col>
      <xdr:colOff>2862505</xdr:colOff>
      <xdr:row>18</xdr:row>
      <xdr:rowOff>302965</xdr:rowOff>
    </xdr:to>
    <xdr:sp macro="" textlink="$B$2">
      <xdr:nvSpPr>
        <xdr:cNvPr id="6" name="TextBox 5">
          <a:extLst>
            <a:ext uri="{FF2B5EF4-FFF2-40B4-BE49-F238E27FC236}">
              <a16:creationId xmlns:a16="http://schemas.microsoft.com/office/drawing/2014/main" id="{E793E696-168B-F341-BF8F-2BE4B02E1132}"/>
            </a:ext>
          </a:extLst>
        </xdr:cNvPr>
        <xdr:cNvSpPr txBox="1"/>
      </xdr:nvSpPr>
      <xdr:spPr>
        <a:xfrm>
          <a:off x="16969665" y="6476538"/>
          <a:ext cx="2834640" cy="633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4EE5FE0C-ECD2-2947-9B52-B9C8535DD9C0}" type="TxLink">
            <a:rPr lang="en-US" sz="1200" b="1" i="0" u="none" strike="noStrike">
              <a:solidFill>
                <a:schemeClr val="tx1">
                  <a:lumMod val="65000"/>
                  <a:lumOff val="35000"/>
                </a:schemeClr>
              </a:solidFill>
              <a:latin typeface="Century Gothic"/>
              <a:ea typeface="Century Gothic" charset="0"/>
              <a:cs typeface="Calibri"/>
            </a:rPr>
            <a:pPr algn="l"/>
            <a:t>[MANUFACTURED ITEM #1]</a:t>
          </a:fld>
          <a:endParaRPr lang="en-US" sz="1600" b="1">
            <a:solidFill>
              <a:schemeClr val="tx1">
                <a:lumMod val="65000"/>
                <a:lumOff val="35000"/>
              </a:schemeClr>
            </a:solidFill>
            <a:latin typeface="Century Gothic" charset="0"/>
            <a:ea typeface="Century Gothic" charset="0"/>
            <a:cs typeface="Century Gothic" charset="0"/>
          </a:endParaRPr>
        </a:p>
      </xdr:txBody>
    </xdr:sp>
    <xdr:clientData/>
  </xdr:twoCellAnchor>
  <xdr:twoCellAnchor>
    <xdr:from>
      <xdr:col>15</xdr:col>
      <xdr:colOff>2892653</xdr:colOff>
      <xdr:row>19</xdr:row>
      <xdr:rowOff>220021</xdr:rowOff>
    </xdr:from>
    <xdr:to>
      <xdr:col>15</xdr:col>
      <xdr:colOff>4949125</xdr:colOff>
      <xdr:row>22</xdr:row>
      <xdr:rowOff>116238</xdr:rowOff>
    </xdr:to>
    <xdr:sp macro="" textlink="$K$14">
      <xdr:nvSpPr>
        <xdr:cNvPr id="7" name="Rounded Rectangle 6">
          <a:extLst>
            <a:ext uri="{FF2B5EF4-FFF2-40B4-BE49-F238E27FC236}">
              <a16:creationId xmlns:a16="http://schemas.microsoft.com/office/drawing/2014/main" id="{A29C6AA6-DB92-2D49-A6D4-1FB38D258B8E}"/>
            </a:ext>
          </a:extLst>
        </xdr:cNvPr>
        <xdr:cNvSpPr/>
      </xdr:nvSpPr>
      <xdr:spPr>
        <a:xfrm>
          <a:off x="19834453" y="7408221"/>
          <a:ext cx="2056472" cy="861417"/>
        </a:xfrm>
        <a:prstGeom prst="roundRect">
          <a:avLst>
            <a:gd name="adj" fmla="val 9028"/>
          </a:avLst>
        </a:prstGeom>
        <a:solidFill>
          <a:schemeClr val="accent2"/>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DEB98C9A-914C-AD49-842A-B4788EA6CAD9}" type="TxLink">
            <a:rPr lang="en-US" sz="3200" b="1" i="0" u="none" strike="noStrike">
              <a:solidFill>
                <a:schemeClr val="bg1"/>
              </a:solidFill>
              <a:effectLst>
                <a:outerShdw blurRad="50800" dist="38100" dir="2700000" algn="tl" rotWithShape="0">
                  <a:prstClr val="black">
                    <a:alpha val="40000"/>
                  </a:prstClr>
                </a:outerShdw>
              </a:effectLst>
              <a:latin typeface="Century Gothic"/>
              <a:cs typeface="Calibri"/>
            </a:rPr>
            <a:pPr algn="ctr"/>
            <a:t>0</a:t>
          </a:fld>
          <a:endParaRPr lang="en-US" sz="28700" b="1">
            <a:solidFill>
              <a:schemeClr val="bg1"/>
            </a:solidFill>
            <a:effectLst>
              <a:outerShdw blurRad="50800" dist="38100" dir="2700000" algn="tl" rotWithShape="0">
                <a:prstClr val="black">
                  <a:alpha val="40000"/>
                </a:prstClr>
              </a:outerShdw>
            </a:effectLst>
          </a:endParaRPr>
        </a:p>
      </xdr:txBody>
    </xdr:sp>
    <xdr:clientData/>
  </xdr:twoCellAnchor>
  <xdr:twoCellAnchor>
    <xdr:from>
      <xdr:col>15</xdr:col>
      <xdr:colOff>26794</xdr:colOff>
      <xdr:row>19</xdr:row>
      <xdr:rowOff>305388</xdr:rowOff>
    </xdr:from>
    <xdr:to>
      <xdr:col>15</xdr:col>
      <xdr:colOff>2861434</xdr:colOff>
      <xdr:row>21</xdr:row>
      <xdr:rowOff>181201</xdr:rowOff>
    </xdr:to>
    <xdr:sp macro="" textlink="$B$9">
      <xdr:nvSpPr>
        <xdr:cNvPr id="8" name="TextBox 7">
          <a:extLst>
            <a:ext uri="{FF2B5EF4-FFF2-40B4-BE49-F238E27FC236}">
              <a16:creationId xmlns:a16="http://schemas.microsoft.com/office/drawing/2014/main" id="{AFE19AA5-43EB-7D45-AC43-856D195E113A}"/>
            </a:ext>
          </a:extLst>
        </xdr:cNvPr>
        <xdr:cNvSpPr txBox="1"/>
      </xdr:nvSpPr>
      <xdr:spPr>
        <a:xfrm>
          <a:off x="16968594" y="7493588"/>
          <a:ext cx="2834640" cy="637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18697F0C-5866-844D-A2D5-22ABEFEFC44A}" type="TxLink">
            <a:rPr lang="en-US" sz="1200" b="1" i="0" u="none" strike="noStrike">
              <a:solidFill>
                <a:schemeClr val="tx1">
                  <a:lumMod val="65000"/>
                  <a:lumOff val="35000"/>
                </a:schemeClr>
              </a:solidFill>
              <a:latin typeface="Century Gothic"/>
              <a:ea typeface="Century Gothic" charset="0"/>
              <a:cs typeface="Calibri"/>
            </a:rPr>
            <a:pPr algn="l"/>
            <a:t>[MANUFACTURED ITEM #2]</a:t>
          </a:fld>
          <a:endParaRPr lang="en-US" sz="1600" b="1">
            <a:solidFill>
              <a:schemeClr val="tx1">
                <a:lumMod val="65000"/>
                <a:lumOff val="35000"/>
              </a:schemeClr>
            </a:solidFill>
            <a:latin typeface="Century Gothic" charset="0"/>
            <a:ea typeface="Century Gothic" charset="0"/>
            <a:cs typeface="Century Gothic" charset="0"/>
          </a:endParaRPr>
        </a:p>
      </xdr:txBody>
    </xdr:sp>
    <xdr:clientData/>
  </xdr:twoCellAnchor>
  <xdr:twoCellAnchor>
    <xdr:from>
      <xdr:col>15</xdr:col>
      <xdr:colOff>2904964</xdr:colOff>
      <xdr:row>22</xdr:row>
      <xdr:rowOff>252617</xdr:rowOff>
    </xdr:from>
    <xdr:to>
      <xdr:col>15</xdr:col>
      <xdr:colOff>4961436</xdr:colOff>
      <xdr:row>24</xdr:row>
      <xdr:rowOff>358174</xdr:rowOff>
    </xdr:to>
    <xdr:sp macro="" textlink="$K$21">
      <xdr:nvSpPr>
        <xdr:cNvPr id="9" name="Rounded Rectangle 8">
          <a:extLst>
            <a:ext uri="{FF2B5EF4-FFF2-40B4-BE49-F238E27FC236}">
              <a16:creationId xmlns:a16="http://schemas.microsoft.com/office/drawing/2014/main" id="{586CF0BD-3301-354B-B7EB-7B51DF8289F1}"/>
            </a:ext>
          </a:extLst>
        </xdr:cNvPr>
        <xdr:cNvSpPr/>
      </xdr:nvSpPr>
      <xdr:spPr>
        <a:xfrm>
          <a:off x="19846764" y="8406017"/>
          <a:ext cx="2056472" cy="867557"/>
        </a:xfrm>
        <a:prstGeom prst="roundRect">
          <a:avLst>
            <a:gd name="adj" fmla="val 9028"/>
          </a:avLst>
        </a:prstGeom>
        <a:solidFill>
          <a:schemeClr val="bg1">
            <a:lumMod val="6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D534D714-7016-B048-B6FA-133871B9F1CD}" type="TxLink">
            <a:rPr lang="en-US" sz="3200" b="1" i="0" u="none" strike="noStrike">
              <a:solidFill>
                <a:schemeClr val="bg1"/>
              </a:solidFill>
              <a:effectLst>
                <a:outerShdw blurRad="50800" dist="38100" dir="2700000" algn="tl" rotWithShape="0">
                  <a:prstClr val="black">
                    <a:alpha val="40000"/>
                  </a:prstClr>
                </a:outerShdw>
              </a:effectLst>
              <a:latin typeface="Century Gothic"/>
              <a:cs typeface="Calibri"/>
            </a:rPr>
            <a:pPr algn="ctr"/>
            <a:t>0</a:t>
          </a:fld>
          <a:endParaRPr lang="en-US" sz="28700" b="1">
            <a:solidFill>
              <a:schemeClr val="bg1"/>
            </a:solidFill>
            <a:effectLst>
              <a:outerShdw blurRad="50800" dist="38100" dir="2700000" algn="tl" rotWithShape="0">
                <a:prstClr val="black">
                  <a:alpha val="40000"/>
                </a:prstClr>
              </a:outerShdw>
            </a:effectLst>
          </a:endParaRPr>
        </a:p>
      </xdr:txBody>
    </xdr:sp>
    <xdr:clientData/>
  </xdr:twoCellAnchor>
  <xdr:twoCellAnchor>
    <xdr:from>
      <xdr:col>15</xdr:col>
      <xdr:colOff>39105</xdr:colOff>
      <xdr:row>22</xdr:row>
      <xdr:rowOff>337984</xdr:rowOff>
    </xdr:from>
    <xdr:to>
      <xdr:col>15</xdr:col>
      <xdr:colOff>2873745</xdr:colOff>
      <xdr:row>24</xdr:row>
      <xdr:rowOff>213797</xdr:rowOff>
    </xdr:to>
    <xdr:sp macro="" textlink="$B$16">
      <xdr:nvSpPr>
        <xdr:cNvPr id="10" name="TextBox 9">
          <a:extLst>
            <a:ext uri="{FF2B5EF4-FFF2-40B4-BE49-F238E27FC236}">
              <a16:creationId xmlns:a16="http://schemas.microsoft.com/office/drawing/2014/main" id="{A95886FC-2054-3449-AA15-71465E30F5C2}"/>
            </a:ext>
          </a:extLst>
        </xdr:cNvPr>
        <xdr:cNvSpPr txBox="1"/>
      </xdr:nvSpPr>
      <xdr:spPr>
        <a:xfrm>
          <a:off x="16980905" y="8491384"/>
          <a:ext cx="2834640" cy="637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F92A07E0-35A2-C84E-BA19-C8FE3A2DA4C8}" type="TxLink">
            <a:rPr lang="en-US" sz="1200" b="1" i="0" u="none" strike="noStrike">
              <a:solidFill>
                <a:schemeClr val="tx1">
                  <a:lumMod val="65000"/>
                  <a:lumOff val="35000"/>
                </a:schemeClr>
              </a:solidFill>
              <a:latin typeface="Century Gothic"/>
              <a:ea typeface="Century Gothic" charset="0"/>
              <a:cs typeface="Calibri"/>
            </a:rPr>
            <a:pPr algn="l"/>
            <a:t>[MANUFACTURED ITEM #3]</a:t>
          </a:fld>
          <a:endParaRPr lang="en-US" sz="1600" b="1">
            <a:solidFill>
              <a:schemeClr val="tx1">
                <a:lumMod val="65000"/>
                <a:lumOff val="35000"/>
              </a:schemeClr>
            </a:solidFill>
            <a:latin typeface="Century Gothic" charset="0"/>
            <a:ea typeface="Century Gothic" charset="0"/>
            <a:cs typeface="Century Gothic" charset="0"/>
          </a:endParaRPr>
        </a:p>
      </xdr:txBody>
    </xdr:sp>
    <xdr:clientData/>
  </xdr:twoCellAnchor>
  <xdr:twoCellAnchor>
    <xdr:from>
      <xdr:col>15</xdr:col>
      <xdr:colOff>2930659</xdr:colOff>
      <xdr:row>25</xdr:row>
      <xdr:rowOff>117740</xdr:rowOff>
    </xdr:from>
    <xdr:to>
      <xdr:col>15</xdr:col>
      <xdr:colOff>4999183</xdr:colOff>
      <xdr:row>27</xdr:row>
      <xdr:rowOff>223298</xdr:rowOff>
    </xdr:to>
    <xdr:sp macro="" textlink="$K$28">
      <xdr:nvSpPr>
        <xdr:cNvPr id="11" name="Rounded Rectangle 10">
          <a:extLst>
            <a:ext uri="{FF2B5EF4-FFF2-40B4-BE49-F238E27FC236}">
              <a16:creationId xmlns:a16="http://schemas.microsoft.com/office/drawing/2014/main" id="{984793D0-BB8D-4E4D-9884-864A35C2FCC4}"/>
            </a:ext>
          </a:extLst>
        </xdr:cNvPr>
        <xdr:cNvSpPr/>
      </xdr:nvSpPr>
      <xdr:spPr>
        <a:xfrm>
          <a:off x="19872459" y="9414140"/>
          <a:ext cx="2068524" cy="867558"/>
        </a:xfrm>
        <a:prstGeom prst="roundRect">
          <a:avLst>
            <a:gd name="adj" fmla="val 9028"/>
          </a:avLst>
        </a:prstGeom>
        <a:solidFill>
          <a:schemeClr val="accent4"/>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A6A5070-4DFB-7D4E-AC7D-8CC58974FCC6}" type="TxLink">
            <a:rPr lang="en-US" sz="3200" b="1" i="0" u="none" strike="noStrike">
              <a:solidFill>
                <a:schemeClr val="bg1"/>
              </a:solidFill>
              <a:effectLst>
                <a:outerShdw blurRad="50800" dist="38100" dir="2700000" algn="tl" rotWithShape="0">
                  <a:prstClr val="black">
                    <a:alpha val="40000"/>
                  </a:prstClr>
                </a:outerShdw>
              </a:effectLst>
              <a:latin typeface="Century Gothic"/>
              <a:cs typeface="Calibri"/>
            </a:rPr>
            <a:pPr algn="ctr"/>
            <a:t>0</a:t>
          </a:fld>
          <a:endParaRPr lang="en-US" sz="28700" b="1">
            <a:solidFill>
              <a:schemeClr val="bg1"/>
            </a:solidFill>
            <a:effectLst>
              <a:outerShdw blurRad="50800" dist="38100" dir="2700000" algn="tl" rotWithShape="0">
                <a:prstClr val="black">
                  <a:alpha val="40000"/>
                </a:prstClr>
              </a:outerShdw>
            </a:effectLst>
          </a:endParaRPr>
        </a:p>
      </xdr:txBody>
    </xdr:sp>
    <xdr:clientData/>
  </xdr:twoCellAnchor>
  <xdr:twoCellAnchor>
    <xdr:from>
      <xdr:col>15</xdr:col>
      <xdr:colOff>64801</xdr:colOff>
      <xdr:row>25</xdr:row>
      <xdr:rowOff>203107</xdr:rowOff>
    </xdr:from>
    <xdr:to>
      <xdr:col>15</xdr:col>
      <xdr:colOff>2899441</xdr:colOff>
      <xdr:row>27</xdr:row>
      <xdr:rowOff>78921</xdr:rowOff>
    </xdr:to>
    <xdr:sp macro="" textlink="$B$23">
      <xdr:nvSpPr>
        <xdr:cNvPr id="12" name="TextBox 11">
          <a:extLst>
            <a:ext uri="{FF2B5EF4-FFF2-40B4-BE49-F238E27FC236}">
              <a16:creationId xmlns:a16="http://schemas.microsoft.com/office/drawing/2014/main" id="{8E5B163F-D331-AF42-8264-860148BCD00A}"/>
            </a:ext>
          </a:extLst>
        </xdr:cNvPr>
        <xdr:cNvSpPr txBox="1"/>
      </xdr:nvSpPr>
      <xdr:spPr>
        <a:xfrm>
          <a:off x="17006601" y="9499507"/>
          <a:ext cx="2834640" cy="637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B46CB5F-D3F5-4946-B7A3-ACD532560370}" type="TxLink">
            <a:rPr lang="en-US" sz="1200" b="1" i="0" u="none" strike="noStrike">
              <a:solidFill>
                <a:schemeClr val="tx1">
                  <a:lumMod val="65000"/>
                  <a:lumOff val="35000"/>
                </a:schemeClr>
              </a:solidFill>
              <a:latin typeface="Century Gothic"/>
              <a:ea typeface="Century Gothic" charset="0"/>
              <a:cs typeface="Calibri"/>
            </a:rPr>
            <a:pPr algn="l"/>
            <a:t>[MANUFACTURED ITEM #4]</a:t>
          </a:fld>
          <a:endParaRPr lang="en-US" sz="1600" b="1">
            <a:solidFill>
              <a:schemeClr val="tx1">
                <a:lumMod val="65000"/>
                <a:lumOff val="35000"/>
              </a:schemeClr>
            </a:solidFill>
            <a:latin typeface="Century Gothic" charset="0"/>
            <a:ea typeface="Century Gothic" charset="0"/>
            <a:cs typeface="Century Gothic" charset="0"/>
          </a:endParaRPr>
        </a:p>
      </xdr:txBody>
    </xdr:sp>
    <xdr:clientData/>
  </xdr:twoCellAnchor>
  <xdr:twoCellAnchor>
    <xdr:from>
      <xdr:col>12</xdr:col>
      <xdr:colOff>184726</xdr:colOff>
      <xdr:row>2</xdr:row>
      <xdr:rowOff>42718</xdr:rowOff>
    </xdr:from>
    <xdr:to>
      <xdr:col>13</xdr:col>
      <xdr:colOff>4699000</xdr:colOff>
      <xdr:row>14</xdr:row>
      <xdr:rowOff>92364</xdr:rowOff>
    </xdr:to>
    <xdr:graphicFrame macro="">
      <xdr:nvGraphicFramePr>
        <xdr:cNvPr id="13" name="Chart 12">
          <a:extLst>
            <a:ext uri="{FF2B5EF4-FFF2-40B4-BE49-F238E27FC236}">
              <a16:creationId xmlns:a16="http://schemas.microsoft.com/office/drawing/2014/main" id="{43036846-6E5D-E94C-87CE-EA2178373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ozgh2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P54"/>
  <sheetViews>
    <sheetView showGridLines="0" tabSelected="1" zoomScaleNormal="100" workbookViewId="0">
      <pane ySplit="1" topLeftCell="A2" activePane="bottomLeft" state="frozen"/>
      <selection pane="bottomLeft" activeCell="B37" sqref="B37:P37"/>
    </sheetView>
  </sheetViews>
  <sheetFormatPr defaultColWidth="11.19921875" defaultRowHeight="15.6" x14ac:dyDescent="0.3"/>
  <cols>
    <col min="1" max="1" width="3.296875" customWidth="1"/>
    <col min="2" max="2" width="38.19921875" style="2" customWidth="1"/>
    <col min="3" max="12" width="10.796875" customWidth="1"/>
    <col min="13" max="13" width="3.296875" customWidth="1"/>
    <col min="14" max="14" width="65.796875" customWidth="1"/>
    <col min="15" max="15" width="3.296875" customWidth="1"/>
    <col min="16" max="16" width="65.796875" customWidth="1"/>
  </cols>
  <sheetData>
    <row r="1" spans="1:16" ht="49.95" customHeight="1" x14ac:dyDescent="0.3">
      <c r="A1" s="6"/>
      <c r="B1" s="10" t="s">
        <v>2</v>
      </c>
      <c r="C1" s="7"/>
      <c r="D1" s="7"/>
      <c r="E1" s="7"/>
      <c r="F1" s="7"/>
      <c r="G1" s="6"/>
      <c r="H1" s="7"/>
      <c r="I1" s="7"/>
      <c r="J1" s="6"/>
      <c r="K1" s="6"/>
      <c r="L1" s="6"/>
    </row>
    <row r="2" spans="1:16" ht="30" customHeight="1" x14ac:dyDescent="0.3">
      <c r="A2" s="6"/>
      <c r="B2" s="11" t="s">
        <v>12</v>
      </c>
      <c r="C2" s="16" t="s">
        <v>4</v>
      </c>
      <c r="D2" s="16" t="s">
        <v>5</v>
      </c>
      <c r="E2" s="16" t="s">
        <v>6</v>
      </c>
      <c r="F2" s="17" t="s">
        <v>7</v>
      </c>
      <c r="G2" s="18" t="s">
        <v>8</v>
      </c>
      <c r="H2" s="18" t="s">
        <v>9</v>
      </c>
      <c r="I2" s="18" t="s">
        <v>10</v>
      </c>
      <c r="J2" s="19" t="s">
        <v>11</v>
      </c>
      <c r="K2" s="19" t="s">
        <v>16</v>
      </c>
      <c r="L2" s="20" t="s">
        <v>15</v>
      </c>
      <c r="M2" s="12"/>
      <c r="N2" s="14" t="s">
        <v>21</v>
      </c>
      <c r="O2" s="12"/>
      <c r="P2" s="15" t="s">
        <v>19</v>
      </c>
    </row>
    <row r="3" spans="1:16" ht="30" customHeight="1" x14ac:dyDescent="0.3">
      <c r="A3" s="6"/>
      <c r="B3" s="21" t="s">
        <v>23</v>
      </c>
      <c r="C3" s="22">
        <v>7</v>
      </c>
      <c r="D3" s="22">
        <v>7</v>
      </c>
      <c r="E3" s="22">
        <v>5</v>
      </c>
      <c r="F3" s="23">
        <v>6</v>
      </c>
      <c r="G3" s="24">
        <v>10</v>
      </c>
      <c r="H3" s="24">
        <v>8</v>
      </c>
      <c r="I3" s="24">
        <v>11</v>
      </c>
      <c r="J3" s="25">
        <v>12</v>
      </c>
      <c r="K3" s="26">
        <f>SUM(C3:J3)</f>
        <v>66</v>
      </c>
      <c r="L3" s="27">
        <f>IFERROR(AVERAGE(C3:J3),"")</f>
        <v>8.25</v>
      </c>
      <c r="N3" s="12"/>
      <c r="O3" s="12"/>
      <c r="P3" s="12"/>
    </row>
    <row r="4" spans="1:16" ht="30" customHeight="1" thickBot="1" x14ac:dyDescent="0.35">
      <c r="A4" s="6"/>
      <c r="B4" s="28" t="s">
        <v>24</v>
      </c>
      <c r="C4" s="29">
        <v>20</v>
      </c>
      <c r="D4" s="29">
        <v>22</v>
      </c>
      <c r="E4" s="29">
        <v>21</v>
      </c>
      <c r="F4" s="30">
        <v>18</v>
      </c>
      <c r="G4" s="30">
        <v>25</v>
      </c>
      <c r="H4" s="30">
        <v>17</v>
      </c>
      <c r="I4" s="30">
        <v>20</v>
      </c>
      <c r="J4" s="29">
        <v>21</v>
      </c>
      <c r="K4" s="31">
        <f>SUM(C4:J4)</f>
        <v>164</v>
      </c>
      <c r="L4" s="27">
        <f t="shared" ref="L4:L6" si="0">IFERROR(AVERAGE(C4:J4),"")</f>
        <v>20.5</v>
      </c>
      <c r="N4" s="12"/>
      <c r="O4" s="12"/>
      <c r="P4" s="12"/>
    </row>
    <row r="5" spans="1:16" ht="30" customHeight="1" x14ac:dyDescent="0.3">
      <c r="A5" s="6"/>
      <c r="B5" s="32" t="s">
        <v>25</v>
      </c>
      <c r="C5" s="33">
        <v>5</v>
      </c>
      <c r="D5" s="33">
        <v>6</v>
      </c>
      <c r="E5" s="33">
        <v>7</v>
      </c>
      <c r="F5" s="34">
        <v>6</v>
      </c>
      <c r="G5" s="35">
        <v>6</v>
      </c>
      <c r="H5" s="35">
        <v>8</v>
      </c>
      <c r="I5" s="35">
        <v>4</v>
      </c>
      <c r="J5" s="36">
        <v>6</v>
      </c>
      <c r="K5" s="37">
        <f>SUM(C5:J5)</f>
        <v>48</v>
      </c>
      <c r="L5" s="27">
        <f t="shared" si="0"/>
        <v>6</v>
      </c>
      <c r="N5" s="12"/>
      <c r="O5" s="12"/>
      <c r="P5" s="12"/>
    </row>
    <row r="6" spans="1:16" ht="30" customHeight="1" thickBot="1" x14ac:dyDescent="0.35">
      <c r="A6" s="6"/>
      <c r="B6" s="38" t="s">
        <v>3</v>
      </c>
      <c r="C6" s="39">
        <v>5</v>
      </c>
      <c r="D6" s="39">
        <v>6</v>
      </c>
      <c r="E6" s="39">
        <v>6</v>
      </c>
      <c r="F6" s="40">
        <v>6</v>
      </c>
      <c r="G6" s="40">
        <v>4</v>
      </c>
      <c r="H6" s="40">
        <v>7</v>
      </c>
      <c r="I6" s="40">
        <v>4</v>
      </c>
      <c r="J6" s="39">
        <v>6</v>
      </c>
      <c r="K6" s="41">
        <f>SUM(C6:J6)</f>
        <v>44</v>
      </c>
      <c r="L6" s="27">
        <f t="shared" si="0"/>
        <v>5.5</v>
      </c>
      <c r="N6" s="12"/>
      <c r="O6" s="12"/>
      <c r="P6" s="12"/>
    </row>
    <row r="7" spans="1:16" ht="30" customHeight="1" thickTop="1" x14ac:dyDescent="0.3">
      <c r="A7" s="6"/>
      <c r="B7" s="42" t="s">
        <v>18</v>
      </c>
      <c r="C7" s="43">
        <f t="shared" ref="C7:J7" si="1">IFERROR(SUM(C6/C5),"")</f>
        <v>1</v>
      </c>
      <c r="D7" s="43">
        <f t="shared" si="1"/>
        <v>1</v>
      </c>
      <c r="E7" s="43">
        <f t="shared" si="1"/>
        <v>0.8571428571428571</v>
      </c>
      <c r="F7" s="43">
        <f t="shared" si="1"/>
        <v>1</v>
      </c>
      <c r="G7" s="43">
        <f t="shared" si="1"/>
        <v>0.66666666666666663</v>
      </c>
      <c r="H7" s="43">
        <f t="shared" si="1"/>
        <v>0.875</v>
      </c>
      <c r="I7" s="43">
        <f t="shared" si="1"/>
        <v>1</v>
      </c>
      <c r="J7" s="43">
        <f t="shared" si="1"/>
        <v>1</v>
      </c>
      <c r="K7" s="43">
        <f>IFERROR(SUM(K6/K5),"0")</f>
        <v>0.91666666666666663</v>
      </c>
      <c r="L7" s="51"/>
      <c r="N7" s="12"/>
      <c r="O7" s="12"/>
      <c r="P7" s="12"/>
    </row>
    <row r="8" spans="1:16" ht="19.95" customHeight="1" x14ac:dyDescent="0.3">
      <c r="A8" s="6"/>
      <c r="B8" s="44"/>
      <c r="C8" s="45"/>
      <c r="D8" s="45"/>
      <c r="E8" s="45"/>
      <c r="F8" s="45"/>
      <c r="G8" s="45"/>
      <c r="H8" s="45"/>
      <c r="I8" s="45"/>
      <c r="J8" s="45"/>
      <c r="K8" s="45"/>
      <c r="L8" s="45"/>
      <c r="N8" s="12"/>
      <c r="O8" s="12"/>
      <c r="P8" s="12"/>
    </row>
    <row r="9" spans="1:16" ht="30" customHeight="1" x14ac:dyDescent="0.3">
      <c r="A9" s="6"/>
      <c r="B9" s="11" t="s">
        <v>13</v>
      </c>
      <c r="C9" s="16" t="s">
        <v>4</v>
      </c>
      <c r="D9" s="16" t="s">
        <v>5</v>
      </c>
      <c r="E9" s="16" t="s">
        <v>6</v>
      </c>
      <c r="F9" s="17" t="s">
        <v>7</v>
      </c>
      <c r="G9" s="18" t="s">
        <v>8</v>
      </c>
      <c r="H9" s="18" t="s">
        <v>9</v>
      </c>
      <c r="I9" s="18" t="s">
        <v>10</v>
      </c>
      <c r="J9" s="18" t="s">
        <v>11</v>
      </c>
      <c r="K9" s="19" t="s">
        <v>16</v>
      </c>
      <c r="L9" s="20" t="s">
        <v>15</v>
      </c>
      <c r="N9" s="12"/>
      <c r="O9" s="12"/>
      <c r="P9" s="12"/>
    </row>
    <row r="10" spans="1:16" ht="30" customHeight="1" x14ac:dyDescent="0.3">
      <c r="A10" s="6"/>
      <c r="B10" s="21" t="s">
        <v>23</v>
      </c>
      <c r="C10" s="22">
        <v>10</v>
      </c>
      <c r="D10" s="22">
        <v>10</v>
      </c>
      <c r="E10" s="22">
        <v>15</v>
      </c>
      <c r="F10" s="23">
        <v>16</v>
      </c>
      <c r="G10" s="24">
        <v>24</v>
      </c>
      <c r="H10" s="24">
        <v>15</v>
      </c>
      <c r="I10" s="24">
        <v>12</v>
      </c>
      <c r="J10" s="24">
        <v>18</v>
      </c>
      <c r="K10" s="26">
        <f>SUM(C10:J10)</f>
        <v>120</v>
      </c>
      <c r="L10" s="27">
        <f>IFERROR(AVERAGE(C10:J10),"")</f>
        <v>15</v>
      </c>
      <c r="N10" s="12"/>
      <c r="O10" s="12"/>
      <c r="P10" s="12"/>
    </row>
    <row r="11" spans="1:16" ht="30" customHeight="1" thickBot="1" x14ac:dyDescent="0.35">
      <c r="A11" s="6"/>
      <c r="B11" s="28" t="s">
        <v>24</v>
      </c>
      <c r="C11" s="29">
        <v>28</v>
      </c>
      <c r="D11" s="29">
        <v>30</v>
      </c>
      <c r="E11" s="29">
        <v>28</v>
      </c>
      <c r="F11" s="30">
        <v>29</v>
      </c>
      <c r="G11" s="30">
        <v>29</v>
      </c>
      <c r="H11" s="30">
        <v>33</v>
      </c>
      <c r="I11" s="30">
        <v>31</v>
      </c>
      <c r="J11" s="30">
        <v>29</v>
      </c>
      <c r="K11" s="31">
        <f>SUM(C11:J11)</f>
        <v>237</v>
      </c>
      <c r="L11" s="27">
        <f t="shared" ref="L11:L13" si="2">IFERROR(AVERAGE(C11:J11),"")</f>
        <v>29.625</v>
      </c>
      <c r="N11" s="12"/>
      <c r="O11" s="12"/>
      <c r="P11" s="12"/>
    </row>
    <row r="12" spans="1:16" ht="30" customHeight="1" x14ac:dyDescent="0.3">
      <c r="A12" s="6"/>
      <c r="B12" s="32" t="s">
        <v>25</v>
      </c>
      <c r="C12" s="33">
        <v>20</v>
      </c>
      <c r="D12" s="33">
        <v>25</v>
      </c>
      <c r="E12" s="33">
        <v>24</v>
      </c>
      <c r="F12" s="34">
        <v>31</v>
      </c>
      <c r="G12" s="35">
        <v>22</v>
      </c>
      <c r="H12" s="35">
        <v>28</v>
      </c>
      <c r="I12" s="35">
        <v>24</v>
      </c>
      <c r="J12" s="35">
        <v>30</v>
      </c>
      <c r="K12" s="37">
        <f>SUM(C12:J12)</f>
        <v>204</v>
      </c>
      <c r="L12" s="27">
        <f t="shared" si="2"/>
        <v>25.5</v>
      </c>
      <c r="N12" s="12"/>
      <c r="O12" s="12"/>
      <c r="P12" s="12"/>
    </row>
    <row r="13" spans="1:16" ht="30" customHeight="1" thickBot="1" x14ac:dyDescent="0.35">
      <c r="A13" s="6"/>
      <c r="B13" s="38" t="s">
        <v>3</v>
      </c>
      <c r="C13" s="39">
        <v>19</v>
      </c>
      <c r="D13" s="39">
        <v>25</v>
      </c>
      <c r="E13" s="39">
        <v>24</v>
      </c>
      <c r="F13" s="40">
        <v>30</v>
      </c>
      <c r="G13" s="40">
        <v>22</v>
      </c>
      <c r="H13" s="40">
        <v>28</v>
      </c>
      <c r="I13" s="40">
        <v>24</v>
      </c>
      <c r="J13" s="40">
        <v>30</v>
      </c>
      <c r="K13" s="41">
        <f>SUM(C13:J13)</f>
        <v>202</v>
      </c>
      <c r="L13" s="27">
        <f t="shared" si="2"/>
        <v>25.25</v>
      </c>
      <c r="N13" s="12"/>
      <c r="O13" s="12"/>
      <c r="P13" s="12"/>
    </row>
    <row r="14" spans="1:16" ht="30" customHeight="1" thickTop="1" x14ac:dyDescent="0.3">
      <c r="A14" s="6"/>
      <c r="B14" s="42" t="s">
        <v>18</v>
      </c>
      <c r="C14" s="43">
        <f t="shared" ref="C14:J14" si="3">IFERROR(SUM(C13/C12),"")</f>
        <v>0.95</v>
      </c>
      <c r="D14" s="43">
        <f t="shared" si="3"/>
        <v>1</v>
      </c>
      <c r="E14" s="43">
        <f t="shared" si="3"/>
        <v>1</v>
      </c>
      <c r="F14" s="43">
        <f t="shared" si="3"/>
        <v>0.967741935483871</v>
      </c>
      <c r="G14" s="43">
        <f t="shared" si="3"/>
        <v>1</v>
      </c>
      <c r="H14" s="43">
        <f t="shared" si="3"/>
        <v>1</v>
      </c>
      <c r="I14" s="43">
        <f t="shared" si="3"/>
        <v>1</v>
      </c>
      <c r="J14" s="43">
        <f t="shared" si="3"/>
        <v>1</v>
      </c>
      <c r="K14" s="43">
        <f>IFERROR(SUM(K13/K12),"0")</f>
        <v>0.99019607843137258</v>
      </c>
      <c r="L14" s="51"/>
      <c r="N14" s="12"/>
      <c r="O14" s="12"/>
      <c r="P14" s="12"/>
    </row>
    <row r="15" spans="1:16" x14ac:dyDescent="0.3">
      <c r="B15" s="46"/>
      <c r="C15" s="47"/>
      <c r="D15" s="47"/>
      <c r="E15" s="47"/>
      <c r="F15" s="47"/>
      <c r="G15" s="47"/>
      <c r="H15" s="47"/>
      <c r="I15" s="47"/>
      <c r="J15" s="47"/>
      <c r="K15" s="47"/>
      <c r="L15" s="47"/>
      <c r="N15" s="12"/>
      <c r="O15" s="12"/>
      <c r="P15" s="12"/>
    </row>
    <row r="16" spans="1:16" ht="30" customHeight="1" x14ac:dyDescent="0.3">
      <c r="A16" s="6"/>
      <c r="B16" s="11" t="s">
        <v>14</v>
      </c>
      <c r="C16" s="16" t="s">
        <v>4</v>
      </c>
      <c r="D16" s="16" t="s">
        <v>5</v>
      </c>
      <c r="E16" s="16" t="s">
        <v>6</v>
      </c>
      <c r="F16" s="17" t="s">
        <v>7</v>
      </c>
      <c r="G16" s="18" t="s">
        <v>8</v>
      </c>
      <c r="H16" s="18" t="s">
        <v>9</v>
      </c>
      <c r="I16" s="18" t="s">
        <v>10</v>
      </c>
      <c r="J16" s="18" t="s">
        <v>11</v>
      </c>
      <c r="K16" s="19" t="s">
        <v>16</v>
      </c>
      <c r="L16" s="20" t="s">
        <v>15</v>
      </c>
      <c r="N16" s="12"/>
      <c r="O16" s="12"/>
      <c r="P16" s="12"/>
    </row>
    <row r="17" spans="1:16" ht="30" customHeight="1" x14ac:dyDescent="0.3">
      <c r="A17" s="6"/>
      <c r="B17" s="21" t="s">
        <v>23</v>
      </c>
      <c r="C17" s="22">
        <v>5</v>
      </c>
      <c r="D17" s="22">
        <v>5</v>
      </c>
      <c r="E17" s="22">
        <v>5</v>
      </c>
      <c r="F17" s="23">
        <v>6</v>
      </c>
      <c r="G17" s="24">
        <v>8</v>
      </c>
      <c r="H17" s="24">
        <v>6</v>
      </c>
      <c r="I17" s="24">
        <v>6</v>
      </c>
      <c r="J17" s="24">
        <v>5</v>
      </c>
      <c r="K17" s="26">
        <f>SUM(C17:J17)</f>
        <v>46</v>
      </c>
      <c r="L17" s="27">
        <f>IFERROR(AVERAGE(C17:J17),"")</f>
        <v>5.75</v>
      </c>
      <c r="N17" s="13" t="s">
        <v>28</v>
      </c>
      <c r="O17" s="12"/>
      <c r="P17" s="15" t="s">
        <v>20</v>
      </c>
    </row>
    <row r="18" spans="1:16" ht="30" customHeight="1" thickBot="1" x14ac:dyDescent="0.35">
      <c r="A18" s="6"/>
      <c r="B18" s="28" t="s">
        <v>24</v>
      </c>
      <c r="C18" s="29">
        <v>2</v>
      </c>
      <c r="D18" s="29">
        <v>2</v>
      </c>
      <c r="E18" s="29">
        <v>1</v>
      </c>
      <c r="F18" s="30">
        <v>1</v>
      </c>
      <c r="G18" s="30">
        <v>3</v>
      </c>
      <c r="H18" s="30">
        <v>2</v>
      </c>
      <c r="I18" s="30">
        <v>2</v>
      </c>
      <c r="J18" s="30">
        <v>1</v>
      </c>
      <c r="K18" s="31">
        <f>SUM(C18:J18)</f>
        <v>14</v>
      </c>
      <c r="L18" s="27">
        <f t="shared" ref="L18:L20" si="4">IFERROR(AVERAGE(C18:J18),"")</f>
        <v>1.75</v>
      </c>
      <c r="N18" s="12"/>
      <c r="O18" s="12"/>
      <c r="P18" s="12"/>
    </row>
    <row r="19" spans="1:16" ht="30" customHeight="1" x14ac:dyDescent="0.3">
      <c r="A19" s="6"/>
      <c r="B19" s="32" t="s">
        <v>25</v>
      </c>
      <c r="C19" s="33">
        <v>50</v>
      </c>
      <c r="D19" s="33">
        <v>45</v>
      </c>
      <c r="E19" s="33">
        <v>55</v>
      </c>
      <c r="F19" s="34">
        <v>42</v>
      </c>
      <c r="G19" s="35">
        <v>30</v>
      </c>
      <c r="H19" s="35">
        <v>42</v>
      </c>
      <c r="I19" s="35">
        <v>50</v>
      </c>
      <c r="J19" s="35">
        <v>48</v>
      </c>
      <c r="K19" s="37">
        <f>SUM(C19:J19)</f>
        <v>362</v>
      </c>
      <c r="L19" s="27">
        <f t="shared" si="4"/>
        <v>45.25</v>
      </c>
      <c r="N19" s="12"/>
      <c r="O19" s="12"/>
      <c r="P19" s="12"/>
    </row>
    <row r="20" spans="1:16" ht="30" customHeight="1" thickBot="1" x14ac:dyDescent="0.35">
      <c r="A20" s="6"/>
      <c r="B20" s="38" t="s">
        <v>3</v>
      </c>
      <c r="C20" s="39">
        <v>50</v>
      </c>
      <c r="D20" s="39">
        <v>45</v>
      </c>
      <c r="E20" s="39">
        <v>54</v>
      </c>
      <c r="F20" s="40">
        <v>42</v>
      </c>
      <c r="G20" s="40">
        <v>30</v>
      </c>
      <c r="H20" s="40">
        <v>39</v>
      </c>
      <c r="I20" s="40">
        <v>50</v>
      </c>
      <c r="J20" s="40">
        <v>48</v>
      </c>
      <c r="K20" s="41">
        <f>SUM(C20:J20)</f>
        <v>358</v>
      </c>
      <c r="L20" s="27">
        <f t="shared" si="4"/>
        <v>44.75</v>
      </c>
      <c r="N20" s="12"/>
      <c r="O20" s="12"/>
      <c r="P20" s="12"/>
    </row>
    <row r="21" spans="1:16" ht="30" customHeight="1" thickTop="1" x14ac:dyDescent="0.3">
      <c r="A21" s="6"/>
      <c r="B21" s="42" t="s">
        <v>18</v>
      </c>
      <c r="C21" s="43">
        <f t="shared" ref="C21:J21" si="5">IFERROR(SUM(C20/C19),"")</f>
        <v>1</v>
      </c>
      <c r="D21" s="43">
        <f t="shared" si="5"/>
        <v>1</v>
      </c>
      <c r="E21" s="43">
        <f t="shared" si="5"/>
        <v>0.98181818181818181</v>
      </c>
      <c r="F21" s="43">
        <f t="shared" si="5"/>
        <v>1</v>
      </c>
      <c r="G21" s="43">
        <f t="shared" si="5"/>
        <v>1</v>
      </c>
      <c r="H21" s="43">
        <f t="shared" si="5"/>
        <v>0.9285714285714286</v>
      </c>
      <c r="I21" s="43">
        <f t="shared" si="5"/>
        <v>1</v>
      </c>
      <c r="J21" s="43">
        <f t="shared" si="5"/>
        <v>1</v>
      </c>
      <c r="K21" s="43">
        <f>IFERROR(SUM(K20/K19),"0")</f>
        <v>0.98895027624309395</v>
      </c>
      <c r="L21" s="51"/>
      <c r="N21" s="12"/>
      <c r="O21" s="12"/>
      <c r="P21" s="12"/>
    </row>
    <row r="22" spans="1:16" x14ac:dyDescent="0.3">
      <c r="B22" s="46"/>
      <c r="C22" s="47"/>
      <c r="D22" s="47"/>
      <c r="E22" s="47"/>
      <c r="F22" s="47"/>
      <c r="G22" s="47"/>
      <c r="H22" s="47"/>
      <c r="I22" s="47"/>
      <c r="J22" s="47"/>
      <c r="K22" s="47"/>
      <c r="L22" s="47"/>
      <c r="N22" s="12"/>
      <c r="O22" s="12"/>
      <c r="P22" s="12"/>
    </row>
    <row r="23" spans="1:16" ht="30" customHeight="1" x14ac:dyDescent="0.3">
      <c r="A23" s="6"/>
      <c r="B23" s="11" t="s">
        <v>17</v>
      </c>
      <c r="C23" s="16" t="s">
        <v>4</v>
      </c>
      <c r="D23" s="16" t="s">
        <v>5</v>
      </c>
      <c r="E23" s="16" t="s">
        <v>6</v>
      </c>
      <c r="F23" s="17" t="s">
        <v>7</v>
      </c>
      <c r="G23" s="18" t="s">
        <v>8</v>
      </c>
      <c r="H23" s="18" t="s">
        <v>9</v>
      </c>
      <c r="I23" s="18" t="s">
        <v>10</v>
      </c>
      <c r="J23" s="18" t="s">
        <v>11</v>
      </c>
      <c r="K23" s="19" t="s">
        <v>16</v>
      </c>
      <c r="L23" s="20" t="s">
        <v>15</v>
      </c>
      <c r="N23" s="12"/>
      <c r="O23" s="12"/>
      <c r="P23" s="12"/>
    </row>
    <row r="24" spans="1:16" ht="30" customHeight="1" x14ac:dyDescent="0.3">
      <c r="A24" s="6"/>
      <c r="B24" s="21" t="s">
        <v>23</v>
      </c>
      <c r="C24" s="22">
        <v>10</v>
      </c>
      <c r="D24" s="22">
        <v>11</v>
      </c>
      <c r="E24" s="22">
        <v>12</v>
      </c>
      <c r="F24" s="23">
        <v>10</v>
      </c>
      <c r="G24" s="24">
        <v>10</v>
      </c>
      <c r="H24" s="24">
        <v>8</v>
      </c>
      <c r="I24" s="24">
        <v>11</v>
      </c>
      <c r="J24" s="24">
        <v>12</v>
      </c>
      <c r="K24" s="26">
        <f>SUM(C24:J24)</f>
        <v>84</v>
      </c>
      <c r="L24" s="27">
        <f>IFERROR(AVERAGE(C24:J24),"")</f>
        <v>10.5</v>
      </c>
      <c r="N24" s="12"/>
      <c r="O24" s="12"/>
      <c r="P24" s="12"/>
    </row>
    <row r="25" spans="1:16" ht="30" customHeight="1" thickBot="1" x14ac:dyDescent="0.35">
      <c r="A25" s="6"/>
      <c r="B25" s="28" t="s">
        <v>24</v>
      </c>
      <c r="C25" s="29">
        <v>5</v>
      </c>
      <c r="D25" s="29">
        <v>6</v>
      </c>
      <c r="E25" s="29">
        <v>5</v>
      </c>
      <c r="F25" s="30">
        <v>5</v>
      </c>
      <c r="G25" s="30">
        <v>5</v>
      </c>
      <c r="H25" s="30">
        <v>8</v>
      </c>
      <c r="I25" s="30">
        <v>5</v>
      </c>
      <c r="J25" s="30">
        <v>5</v>
      </c>
      <c r="K25" s="31">
        <f>SUM(C25:J25)</f>
        <v>44</v>
      </c>
      <c r="L25" s="27">
        <f t="shared" ref="L25:L27" si="6">IFERROR(AVERAGE(C25:J25),"")</f>
        <v>5.5</v>
      </c>
      <c r="N25" s="12"/>
      <c r="O25" s="12"/>
      <c r="P25" s="12"/>
    </row>
    <row r="26" spans="1:16" ht="30" customHeight="1" x14ac:dyDescent="0.3">
      <c r="A26" s="6"/>
      <c r="B26" s="32" t="s">
        <v>25</v>
      </c>
      <c r="C26" s="33">
        <v>10</v>
      </c>
      <c r="D26" s="33">
        <v>12</v>
      </c>
      <c r="E26" s="33">
        <v>12</v>
      </c>
      <c r="F26" s="34">
        <v>10</v>
      </c>
      <c r="G26" s="35">
        <v>11</v>
      </c>
      <c r="H26" s="35">
        <v>11</v>
      </c>
      <c r="I26" s="35">
        <v>10</v>
      </c>
      <c r="J26" s="35">
        <v>12</v>
      </c>
      <c r="K26" s="37">
        <f>SUM(C26:J26)</f>
        <v>88</v>
      </c>
      <c r="L26" s="27">
        <f t="shared" si="6"/>
        <v>11</v>
      </c>
      <c r="N26" s="12"/>
      <c r="O26" s="12"/>
      <c r="P26" s="12"/>
    </row>
    <row r="27" spans="1:16" ht="30" customHeight="1" thickBot="1" x14ac:dyDescent="0.35">
      <c r="A27" s="6"/>
      <c r="B27" s="38" t="s">
        <v>3</v>
      </c>
      <c r="C27" s="39">
        <v>10</v>
      </c>
      <c r="D27" s="39">
        <v>10</v>
      </c>
      <c r="E27" s="39">
        <v>10</v>
      </c>
      <c r="F27" s="40">
        <v>9</v>
      </c>
      <c r="G27" s="40">
        <v>11</v>
      </c>
      <c r="H27" s="40">
        <v>11</v>
      </c>
      <c r="I27" s="40">
        <v>10</v>
      </c>
      <c r="J27" s="40">
        <v>12</v>
      </c>
      <c r="K27" s="41">
        <f>SUM(C27:J27)</f>
        <v>83</v>
      </c>
      <c r="L27" s="27">
        <f t="shared" si="6"/>
        <v>10.375</v>
      </c>
      <c r="N27" s="12"/>
      <c r="O27" s="12"/>
      <c r="P27" s="12"/>
    </row>
    <row r="28" spans="1:16" ht="30" customHeight="1" thickTop="1" x14ac:dyDescent="0.3">
      <c r="A28" s="6"/>
      <c r="B28" s="42" t="s">
        <v>18</v>
      </c>
      <c r="C28" s="43">
        <f t="shared" ref="C28:J28" si="7">IFERROR(SUM(C27/C26),"")</f>
        <v>1</v>
      </c>
      <c r="D28" s="43">
        <f t="shared" si="7"/>
        <v>0.83333333333333337</v>
      </c>
      <c r="E28" s="43">
        <f t="shared" si="7"/>
        <v>0.83333333333333337</v>
      </c>
      <c r="F28" s="43">
        <f t="shared" si="7"/>
        <v>0.9</v>
      </c>
      <c r="G28" s="43">
        <f>IFERROR(SUM(G27/G26),"")</f>
        <v>1</v>
      </c>
      <c r="H28" s="43">
        <f t="shared" si="7"/>
        <v>1</v>
      </c>
      <c r="I28" s="43">
        <f t="shared" si="7"/>
        <v>1</v>
      </c>
      <c r="J28" s="43">
        <f t="shared" si="7"/>
        <v>1</v>
      </c>
      <c r="K28" s="43">
        <f>IFERROR(SUM(K27/K26),"0")</f>
        <v>0.94318181818181823</v>
      </c>
      <c r="L28" s="51"/>
    </row>
    <row r="30" spans="1:16" ht="24" customHeight="1" x14ac:dyDescent="0.3">
      <c r="B30" s="50" t="s">
        <v>29</v>
      </c>
      <c r="C30" s="6"/>
      <c r="D30" s="6"/>
    </row>
    <row r="31" spans="1:16" ht="40.799999999999997" x14ac:dyDescent="0.3">
      <c r="A31" s="48"/>
      <c r="B31" s="49" t="s">
        <v>22</v>
      </c>
      <c r="C31" s="52" t="s">
        <v>26</v>
      </c>
      <c r="D31" s="52" t="s">
        <v>27</v>
      </c>
    </row>
    <row r="32" spans="1:16" ht="25.05" customHeight="1" x14ac:dyDescent="0.3">
      <c r="A32" s="48"/>
      <c r="B32" s="53" t="str">
        <f>B2</f>
        <v>[MANUFACTURED ITEM #1]</v>
      </c>
      <c r="C32" s="54">
        <f>L3</f>
        <v>8.25</v>
      </c>
      <c r="D32" s="54">
        <f>L4</f>
        <v>20.5</v>
      </c>
    </row>
    <row r="33" spans="1:16" ht="25.05" customHeight="1" x14ac:dyDescent="0.3">
      <c r="A33" s="48"/>
      <c r="B33" s="53" t="str">
        <f>B9</f>
        <v>[MANUFACTURED ITEM #2]</v>
      </c>
      <c r="C33" s="54">
        <f>L10</f>
        <v>15</v>
      </c>
      <c r="D33" s="54">
        <f>L11</f>
        <v>29.625</v>
      </c>
    </row>
    <row r="34" spans="1:16" ht="25.05" customHeight="1" x14ac:dyDescent="0.3">
      <c r="A34" s="48"/>
      <c r="B34" s="53" t="str">
        <f>B16</f>
        <v>[MANUFACTURED ITEM #3]</v>
      </c>
      <c r="C34" s="54">
        <f>L17</f>
        <v>5.75</v>
      </c>
      <c r="D34" s="54">
        <f>L18</f>
        <v>1.75</v>
      </c>
    </row>
    <row r="35" spans="1:16" ht="25.05" customHeight="1" x14ac:dyDescent="0.3">
      <c r="A35" s="48"/>
      <c r="B35" s="53" t="str">
        <f>B23</f>
        <v>[MANUFACTURED ITEM #4]</v>
      </c>
      <c r="C35" s="54">
        <f>L24</f>
        <v>10.5</v>
      </c>
      <c r="D35" s="54">
        <f>L25</f>
        <v>5.5</v>
      </c>
    </row>
    <row r="37" spans="1:16" s="1" customFormat="1" ht="49.95" customHeight="1" x14ac:dyDescent="0.25">
      <c r="B37" s="55" t="s">
        <v>0</v>
      </c>
      <c r="C37" s="55"/>
      <c r="D37" s="55"/>
      <c r="E37" s="55"/>
      <c r="F37" s="55"/>
      <c r="G37" s="55"/>
      <c r="H37" s="55"/>
      <c r="I37" s="55"/>
      <c r="J37" s="55"/>
      <c r="K37" s="55"/>
      <c r="L37" s="55"/>
      <c r="M37" s="55"/>
      <c r="N37" s="55"/>
      <c r="O37" s="55"/>
      <c r="P37" s="55"/>
    </row>
    <row r="54" spans="1:12" x14ac:dyDescent="0.3">
      <c r="A54" s="3"/>
      <c r="C54" s="8"/>
      <c r="D54" s="8"/>
      <c r="E54" s="9"/>
      <c r="F54" s="8"/>
      <c r="G54" s="8"/>
      <c r="H54" s="9"/>
      <c r="I54" s="8"/>
      <c r="J54" s="8"/>
      <c r="K54" s="8"/>
      <c r="L54" s="8"/>
    </row>
  </sheetData>
  <mergeCells count="1">
    <mergeCell ref="B37:P37"/>
  </mergeCells>
  <hyperlinks>
    <hyperlink ref="B37:P37" r:id="rId1" display="CLICK HERE TO CREATE IN SMARTSHEET" xr:uid="{2BF487CE-029A-415A-9836-D660EDB782E4}"/>
  </hyperlinks>
  <pageMargins left="0.3" right="0.3" top="0.3" bottom="0.3" header="0" footer="0"/>
  <pageSetup paperSize="3" scale="69"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FDB3-6CA0-B440-9F9E-6110FBAC145C}">
  <sheetPr>
    <tabColor theme="3" tint="0.39997558519241921"/>
    <pageSetUpPr fitToPage="1"/>
  </sheetPr>
  <dimension ref="A1:P53"/>
  <sheetViews>
    <sheetView showGridLines="0" zoomScaleNormal="100" workbookViewId="0">
      <selection activeCell="B2" sqref="B2"/>
    </sheetView>
  </sheetViews>
  <sheetFormatPr defaultColWidth="11.19921875" defaultRowHeight="15.6" x14ac:dyDescent="0.3"/>
  <cols>
    <col min="1" max="1" width="3.296875" customWidth="1"/>
    <col min="2" max="2" width="38.19921875" style="2" customWidth="1"/>
    <col min="3" max="12" width="10.796875" customWidth="1"/>
    <col min="13" max="13" width="3.296875" customWidth="1"/>
    <col min="14" max="14" width="65.796875" customWidth="1"/>
    <col min="15" max="15" width="3.296875" customWidth="1"/>
    <col min="16" max="16" width="65.796875" customWidth="1"/>
  </cols>
  <sheetData>
    <row r="1" spans="1:16" ht="49.95" customHeight="1" x14ac:dyDescent="0.3">
      <c r="A1" s="6"/>
      <c r="B1" s="10" t="s">
        <v>2</v>
      </c>
      <c r="C1" s="7"/>
      <c r="D1" s="7"/>
      <c r="E1" s="7"/>
      <c r="F1" s="7"/>
      <c r="G1" s="6"/>
      <c r="H1" s="7"/>
      <c r="I1" s="7"/>
      <c r="J1" s="6"/>
      <c r="K1" s="6"/>
      <c r="L1" s="6"/>
    </row>
    <row r="2" spans="1:16" ht="30" customHeight="1" x14ac:dyDescent="0.3">
      <c r="A2" s="6"/>
      <c r="B2" s="11" t="s">
        <v>12</v>
      </c>
      <c r="C2" s="16" t="s">
        <v>4</v>
      </c>
      <c r="D2" s="16" t="s">
        <v>5</v>
      </c>
      <c r="E2" s="16" t="s">
        <v>6</v>
      </c>
      <c r="F2" s="17" t="s">
        <v>7</v>
      </c>
      <c r="G2" s="18" t="s">
        <v>8</v>
      </c>
      <c r="H2" s="18" t="s">
        <v>9</v>
      </c>
      <c r="I2" s="18" t="s">
        <v>10</v>
      </c>
      <c r="J2" s="19" t="s">
        <v>11</v>
      </c>
      <c r="K2" s="19" t="s">
        <v>16</v>
      </c>
      <c r="L2" s="20" t="s">
        <v>15</v>
      </c>
      <c r="M2" s="12"/>
      <c r="N2" s="14" t="s">
        <v>21</v>
      </c>
      <c r="O2" s="12"/>
      <c r="P2" s="15" t="s">
        <v>19</v>
      </c>
    </row>
    <row r="3" spans="1:16" ht="30" customHeight="1" x14ac:dyDescent="0.3">
      <c r="A3" s="6"/>
      <c r="B3" s="21" t="s">
        <v>23</v>
      </c>
      <c r="C3" s="22"/>
      <c r="D3" s="22"/>
      <c r="E3" s="22"/>
      <c r="F3" s="23"/>
      <c r="G3" s="24"/>
      <c r="H3" s="24"/>
      <c r="I3" s="24"/>
      <c r="J3" s="25"/>
      <c r="K3" s="26">
        <f>SUM(C3:J3)</f>
        <v>0</v>
      </c>
      <c r="L3" s="27" t="str">
        <f>IFERROR(AVERAGE(C3:J3),"")</f>
        <v/>
      </c>
      <c r="N3" s="12"/>
      <c r="O3" s="12"/>
      <c r="P3" s="12"/>
    </row>
    <row r="4" spans="1:16" ht="30" customHeight="1" thickBot="1" x14ac:dyDescent="0.35">
      <c r="A4" s="6"/>
      <c r="B4" s="28" t="s">
        <v>24</v>
      </c>
      <c r="C4" s="29"/>
      <c r="D4" s="29"/>
      <c r="E4" s="29"/>
      <c r="F4" s="30"/>
      <c r="G4" s="30"/>
      <c r="H4" s="30"/>
      <c r="I4" s="30"/>
      <c r="J4" s="29"/>
      <c r="K4" s="31">
        <f>SUM(C4:J4)</f>
        <v>0</v>
      </c>
      <c r="L4" s="27" t="str">
        <f t="shared" ref="L4:L6" si="0">IFERROR(AVERAGE(C4:J4),"")</f>
        <v/>
      </c>
      <c r="N4" s="12"/>
      <c r="O4" s="12"/>
      <c r="P4" s="12"/>
    </row>
    <row r="5" spans="1:16" ht="30" customHeight="1" x14ac:dyDescent="0.3">
      <c r="A5" s="6"/>
      <c r="B5" s="32" t="s">
        <v>25</v>
      </c>
      <c r="C5" s="33"/>
      <c r="D5" s="33"/>
      <c r="E5" s="33"/>
      <c r="F5" s="34"/>
      <c r="G5" s="35"/>
      <c r="H5" s="35"/>
      <c r="I5" s="35"/>
      <c r="J5" s="36"/>
      <c r="K5" s="37">
        <f>SUM(C5:J5)</f>
        <v>0</v>
      </c>
      <c r="L5" s="27" t="str">
        <f t="shared" si="0"/>
        <v/>
      </c>
      <c r="N5" s="12"/>
      <c r="O5" s="12"/>
      <c r="P5" s="12"/>
    </row>
    <row r="6" spans="1:16" ht="30" customHeight="1" thickBot="1" x14ac:dyDescent="0.35">
      <c r="A6" s="6"/>
      <c r="B6" s="38" t="s">
        <v>3</v>
      </c>
      <c r="C6" s="39"/>
      <c r="D6" s="39"/>
      <c r="E6" s="39"/>
      <c r="F6" s="40"/>
      <c r="G6" s="40"/>
      <c r="H6" s="40"/>
      <c r="I6" s="40"/>
      <c r="J6" s="39"/>
      <c r="K6" s="41">
        <f>SUM(C6:J6)</f>
        <v>0</v>
      </c>
      <c r="L6" s="27" t="str">
        <f t="shared" si="0"/>
        <v/>
      </c>
      <c r="N6" s="12"/>
      <c r="O6" s="12"/>
      <c r="P6" s="12"/>
    </row>
    <row r="7" spans="1:16" ht="30" customHeight="1" thickTop="1" x14ac:dyDescent="0.3">
      <c r="A7" s="6"/>
      <c r="B7" s="42" t="s">
        <v>18</v>
      </c>
      <c r="C7" s="43" t="str">
        <f t="shared" ref="C7:J7" si="1">IFERROR(SUM(C6/C5),"")</f>
        <v/>
      </c>
      <c r="D7" s="43" t="str">
        <f t="shared" si="1"/>
        <v/>
      </c>
      <c r="E7" s="43" t="str">
        <f t="shared" si="1"/>
        <v/>
      </c>
      <c r="F7" s="43" t="str">
        <f t="shared" si="1"/>
        <v/>
      </c>
      <c r="G7" s="43" t="str">
        <f t="shared" si="1"/>
        <v/>
      </c>
      <c r="H7" s="43" t="str">
        <f t="shared" si="1"/>
        <v/>
      </c>
      <c r="I7" s="43" t="str">
        <f t="shared" si="1"/>
        <v/>
      </c>
      <c r="J7" s="43" t="str">
        <f t="shared" si="1"/>
        <v/>
      </c>
      <c r="K7" s="43" t="str">
        <f>IFERROR(SUM(K6/K5),"0")</f>
        <v>0</v>
      </c>
      <c r="L7" s="51"/>
      <c r="N7" s="12"/>
      <c r="O7" s="12"/>
      <c r="P7" s="12"/>
    </row>
    <row r="8" spans="1:16" ht="19.95" customHeight="1" x14ac:dyDescent="0.3">
      <c r="A8" s="6"/>
      <c r="B8" s="44"/>
      <c r="C8" s="45"/>
      <c r="D8" s="45"/>
      <c r="E8" s="45"/>
      <c r="F8" s="45"/>
      <c r="G8" s="45"/>
      <c r="H8" s="45"/>
      <c r="I8" s="45"/>
      <c r="J8" s="45"/>
      <c r="K8" s="45"/>
      <c r="L8" s="45"/>
      <c r="N8" s="12"/>
      <c r="O8" s="12"/>
      <c r="P8" s="12"/>
    </row>
    <row r="9" spans="1:16" ht="30" customHeight="1" x14ac:dyDescent="0.3">
      <c r="A9" s="6"/>
      <c r="B9" s="11" t="s">
        <v>13</v>
      </c>
      <c r="C9" s="16" t="s">
        <v>4</v>
      </c>
      <c r="D9" s="16" t="s">
        <v>5</v>
      </c>
      <c r="E9" s="16" t="s">
        <v>6</v>
      </c>
      <c r="F9" s="17" t="s">
        <v>7</v>
      </c>
      <c r="G9" s="18" t="s">
        <v>8</v>
      </c>
      <c r="H9" s="18" t="s">
        <v>9</v>
      </c>
      <c r="I9" s="18" t="s">
        <v>10</v>
      </c>
      <c r="J9" s="18" t="s">
        <v>11</v>
      </c>
      <c r="K9" s="19" t="s">
        <v>16</v>
      </c>
      <c r="L9" s="20" t="s">
        <v>15</v>
      </c>
      <c r="N9" s="12"/>
      <c r="O9" s="12"/>
      <c r="P9" s="12"/>
    </row>
    <row r="10" spans="1:16" ht="30" customHeight="1" x14ac:dyDescent="0.3">
      <c r="A10" s="6"/>
      <c r="B10" s="21" t="s">
        <v>23</v>
      </c>
      <c r="C10" s="22"/>
      <c r="D10" s="22"/>
      <c r="E10" s="22"/>
      <c r="F10" s="23"/>
      <c r="G10" s="24"/>
      <c r="H10" s="24"/>
      <c r="I10" s="24"/>
      <c r="J10" s="24"/>
      <c r="K10" s="26">
        <f>SUM(C10:J10)</f>
        <v>0</v>
      </c>
      <c r="L10" s="27" t="str">
        <f>IFERROR(AVERAGE(C10:J10),"")</f>
        <v/>
      </c>
      <c r="N10" s="12"/>
      <c r="O10" s="12"/>
      <c r="P10" s="12"/>
    </row>
    <row r="11" spans="1:16" ht="30" customHeight="1" thickBot="1" x14ac:dyDescent="0.35">
      <c r="A11" s="6"/>
      <c r="B11" s="28" t="s">
        <v>24</v>
      </c>
      <c r="C11" s="29"/>
      <c r="D11" s="29"/>
      <c r="E11" s="29"/>
      <c r="F11" s="30"/>
      <c r="G11" s="30"/>
      <c r="H11" s="30"/>
      <c r="I11" s="30"/>
      <c r="J11" s="30"/>
      <c r="K11" s="31">
        <f>SUM(C11:J11)</f>
        <v>0</v>
      </c>
      <c r="L11" s="27" t="str">
        <f t="shared" ref="L11:L13" si="2">IFERROR(AVERAGE(C11:J11),"")</f>
        <v/>
      </c>
      <c r="N11" s="12"/>
      <c r="O11" s="12"/>
      <c r="P11" s="12"/>
    </row>
    <row r="12" spans="1:16" ht="30" customHeight="1" x14ac:dyDescent="0.3">
      <c r="A12" s="6"/>
      <c r="B12" s="32" t="s">
        <v>25</v>
      </c>
      <c r="C12" s="33"/>
      <c r="D12" s="33"/>
      <c r="E12" s="33"/>
      <c r="F12" s="34"/>
      <c r="G12" s="35"/>
      <c r="H12" s="35"/>
      <c r="I12" s="35"/>
      <c r="J12" s="35"/>
      <c r="K12" s="37">
        <f>SUM(C12:J12)</f>
        <v>0</v>
      </c>
      <c r="L12" s="27" t="str">
        <f t="shared" si="2"/>
        <v/>
      </c>
      <c r="N12" s="12"/>
      <c r="O12" s="12"/>
      <c r="P12" s="12"/>
    </row>
    <row r="13" spans="1:16" ht="30" customHeight="1" thickBot="1" x14ac:dyDescent="0.35">
      <c r="A13" s="6"/>
      <c r="B13" s="38" t="s">
        <v>3</v>
      </c>
      <c r="C13" s="39"/>
      <c r="D13" s="39"/>
      <c r="E13" s="39"/>
      <c r="F13" s="40"/>
      <c r="G13" s="40"/>
      <c r="H13" s="40"/>
      <c r="I13" s="40"/>
      <c r="J13" s="40"/>
      <c r="K13" s="41">
        <f>SUM(C13:J13)</f>
        <v>0</v>
      </c>
      <c r="L13" s="27" t="str">
        <f t="shared" si="2"/>
        <v/>
      </c>
      <c r="N13" s="12"/>
      <c r="O13" s="12"/>
      <c r="P13" s="12"/>
    </row>
    <row r="14" spans="1:16" ht="30" customHeight="1" thickTop="1" x14ac:dyDescent="0.3">
      <c r="A14" s="6"/>
      <c r="B14" s="42" t="s">
        <v>18</v>
      </c>
      <c r="C14" s="43" t="str">
        <f t="shared" ref="C14:J14" si="3">IFERROR(SUM(C13/C12),"")</f>
        <v/>
      </c>
      <c r="D14" s="43" t="str">
        <f t="shared" si="3"/>
        <v/>
      </c>
      <c r="E14" s="43" t="str">
        <f t="shared" si="3"/>
        <v/>
      </c>
      <c r="F14" s="43" t="str">
        <f t="shared" si="3"/>
        <v/>
      </c>
      <c r="G14" s="43" t="str">
        <f t="shared" si="3"/>
        <v/>
      </c>
      <c r="H14" s="43" t="str">
        <f t="shared" si="3"/>
        <v/>
      </c>
      <c r="I14" s="43" t="str">
        <f t="shared" si="3"/>
        <v/>
      </c>
      <c r="J14" s="43" t="str">
        <f t="shared" si="3"/>
        <v/>
      </c>
      <c r="K14" s="43" t="str">
        <f>IFERROR(SUM(K13/K12),"0")</f>
        <v>0</v>
      </c>
      <c r="L14" s="51"/>
      <c r="N14" s="12"/>
      <c r="O14" s="12"/>
      <c r="P14" s="12"/>
    </row>
    <row r="15" spans="1:16" x14ac:dyDescent="0.3">
      <c r="B15" s="46"/>
      <c r="C15" s="47"/>
      <c r="D15" s="47"/>
      <c r="E15" s="47"/>
      <c r="F15" s="47"/>
      <c r="G15" s="47"/>
      <c r="H15" s="47"/>
      <c r="I15" s="47"/>
      <c r="J15" s="47"/>
      <c r="K15" s="47"/>
      <c r="L15" s="47"/>
      <c r="N15" s="12"/>
      <c r="O15" s="12"/>
      <c r="P15" s="12"/>
    </row>
    <row r="16" spans="1:16" ht="30" customHeight="1" x14ac:dyDescent="0.3">
      <c r="A16" s="6"/>
      <c r="B16" s="11" t="s">
        <v>14</v>
      </c>
      <c r="C16" s="16" t="s">
        <v>4</v>
      </c>
      <c r="D16" s="16" t="s">
        <v>5</v>
      </c>
      <c r="E16" s="16" t="s">
        <v>6</v>
      </c>
      <c r="F16" s="17" t="s">
        <v>7</v>
      </c>
      <c r="G16" s="18" t="s">
        <v>8</v>
      </c>
      <c r="H16" s="18" t="s">
        <v>9</v>
      </c>
      <c r="I16" s="18" t="s">
        <v>10</v>
      </c>
      <c r="J16" s="18" t="s">
        <v>11</v>
      </c>
      <c r="K16" s="19" t="s">
        <v>16</v>
      </c>
      <c r="L16" s="20" t="s">
        <v>15</v>
      </c>
      <c r="N16" s="12"/>
      <c r="O16" s="12"/>
      <c r="P16" s="12"/>
    </row>
    <row r="17" spans="1:16" ht="30" customHeight="1" x14ac:dyDescent="0.3">
      <c r="A17" s="6"/>
      <c r="B17" s="21" t="s">
        <v>23</v>
      </c>
      <c r="C17" s="22"/>
      <c r="D17" s="22"/>
      <c r="E17" s="22"/>
      <c r="F17" s="23"/>
      <c r="G17" s="24"/>
      <c r="H17" s="24"/>
      <c r="I17" s="24"/>
      <c r="J17" s="24"/>
      <c r="K17" s="26">
        <f>SUM(C17:J17)</f>
        <v>0</v>
      </c>
      <c r="L17" s="27" t="str">
        <f>IFERROR(AVERAGE(C17:J17),"")</f>
        <v/>
      </c>
      <c r="N17" s="13" t="s">
        <v>28</v>
      </c>
      <c r="O17" s="12"/>
      <c r="P17" s="15" t="s">
        <v>20</v>
      </c>
    </row>
    <row r="18" spans="1:16" ht="30" customHeight="1" thickBot="1" x14ac:dyDescent="0.35">
      <c r="A18" s="6"/>
      <c r="B18" s="28" t="s">
        <v>24</v>
      </c>
      <c r="C18" s="29"/>
      <c r="D18" s="29"/>
      <c r="E18" s="29"/>
      <c r="F18" s="30"/>
      <c r="G18" s="30"/>
      <c r="H18" s="30"/>
      <c r="I18" s="30"/>
      <c r="J18" s="30"/>
      <c r="K18" s="31">
        <f>SUM(C18:J18)</f>
        <v>0</v>
      </c>
      <c r="L18" s="27" t="str">
        <f t="shared" ref="L18:L20" si="4">IFERROR(AVERAGE(C18:J18),"")</f>
        <v/>
      </c>
      <c r="N18" s="12"/>
      <c r="O18" s="12"/>
      <c r="P18" s="12"/>
    </row>
    <row r="19" spans="1:16" ht="30" customHeight="1" x14ac:dyDescent="0.3">
      <c r="A19" s="6"/>
      <c r="B19" s="32" t="s">
        <v>25</v>
      </c>
      <c r="C19" s="33"/>
      <c r="D19" s="33"/>
      <c r="E19" s="33"/>
      <c r="F19" s="34"/>
      <c r="G19" s="35"/>
      <c r="H19" s="35"/>
      <c r="I19" s="35"/>
      <c r="J19" s="35"/>
      <c r="K19" s="37">
        <f>SUM(C19:J19)</f>
        <v>0</v>
      </c>
      <c r="L19" s="27" t="str">
        <f t="shared" si="4"/>
        <v/>
      </c>
      <c r="N19" s="12"/>
      <c r="O19" s="12"/>
      <c r="P19" s="12"/>
    </row>
    <row r="20" spans="1:16" ht="30" customHeight="1" thickBot="1" x14ac:dyDescent="0.35">
      <c r="A20" s="6"/>
      <c r="B20" s="38" t="s">
        <v>3</v>
      </c>
      <c r="C20" s="39"/>
      <c r="D20" s="39"/>
      <c r="E20" s="39"/>
      <c r="F20" s="40"/>
      <c r="G20" s="40"/>
      <c r="H20" s="40"/>
      <c r="I20" s="40"/>
      <c r="J20" s="40"/>
      <c r="K20" s="41">
        <f>SUM(C20:J20)</f>
        <v>0</v>
      </c>
      <c r="L20" s="27" t="str">
        <f t="shared" si="4"/>
        <v/>
      </c>
      <c r="N20" s="12"/>
      <c r="O20" s="12"/>
      <c r="P20" s="12"/>
    </row>
    <row r="21" spans="1:16" ht="30" customHeight="1" thickTop="1" x14ac:dyDescent="0.3">
      <c r="A21" s="6"/>
      <c r="B21" s="42" t="s">
        <v>18</v>
      </c>
      <c r="C21" s="43" t="str">
        <f t="shared" ref="C21:J21" si="5">IFERROR(SUM(C20/C19),"")</f>
        <v/>
      </c>
      <c r="D21" s="43" t="str">
        <f t="shared" si="5"/>
        <v/>
      </c>
      <c r="E21" s="43" t="str">
        <f t="shared" si="5"/>
        <v/>
      </c>
      <c r="F21" s="43" t="str">
        <f t="shared" si="5"/>
        <v/>
      </c>
      <c r="G21" s="43" t="str">
        <f t="shared" si="5"/>
        <v/>
      </c>
      <c r="H21" s="43" t="str">
        <f t="shared" si="5"/>
        <v/>
      </c>
      <c r="I21" s="43" t="str">
        <f t="shared" si="5"/>
        <v/>
      </c>
      <c r="J21" s="43" t="str">
        <f t="shared" si="5"/>
        <v/>
      </c>
      <c r="K21" s="43" t="str">
        <f>IFERROR(SUM(K20/K19),"0")</f>
        <v>0</v>
      </c>
      <c r="L21" s="51"/>
      <c r="N21" s="12"/>
      <c r="O21" s="12"/>
      <c r="P21" s="12"/>
    </row>
    <row r="22" spans="1:16" x14ac:dyDescent="0.3">
      <c r="B22" s="46"/>
      <c r="C22" s="47"/>
      <c r="D22" s="47"/>
      <c r="E22" s="47"/>
      <c r="F22" s="47"/>
      <c r="G22" s="47"/>
      <c r="H22" s="47"/>
      <c r="I22" s="47"/>
      <c r="J22" s="47"/>
      <c r="K22" s="47"/>
      <c r="L22" s="47"/>
      <c r="N22" s="12"/>
      <c r="O22" s="12"/>
      <c r="P22" s="12"/>
    </row>
    <row r="23" spans="1:16" ht="30" customHeight="1" x14ac:dyDescent="0.3">
      <c r="A23" s="6"/>
      <c r="B23" s="11" t="s">
        <v>17</v>
      </c>
      <c r="C23" s="16" t="s">
        <v>4</v>
      </c>
      <c r="D23" s="16" t="s">
        <v>5</v>
      </c>
      <c r="E23" s="16" t="s">
        <v>6</v>
      </c>
      <c r="F23" s="17" t="s">
        <v>7</v>
      </c>
      <c r="G23" s="18" t="s">
        <v>8</v>
      </c>
      <c r="H23" s="18" t="s">
        <v>9</v>
      </c>
      <c r="I23" s="18" t="s">
        <v>10</v>
      </c>
      <c r="J23" s="18" t="s">
        <v>11</v>
      </c>
      <c r="K23" s="19" t="s">
        <v>16</v>
      </c>
      <c r="L23" s="20" t="s">
        <v>15</v>
      </c>
      <c r="N23" s="12"/>
      <c r="O23" s="12"/>
      <c r="P23" s="12"/>
    </row>
    <row r="24" spans="1:16" ht="30" customHeight="1" x14ac:dyDescent="0.3">
      <c r="A24" s="6"/>
      <c r="B24" s="21" t="s">
        <v>23</v>
      </c>
      <c r="C24" s="22"/>
      <c r="D24" s="22"/>
      <c r="E24" s="22"/>
      <c r="F24" s="23"/>
      <c r="G24" s="24"/>
      <c r="H24" s="24"/>
      <c r="I24" s="24"/>
      <c r="J24" s="24"/>
      <c r="K24" s="26">
        <f>SUM(C24:J24)</f>
        <v>0</v>
      </c>
      <c r="L24" s="27" t="str">
        <f>IFERROR(AVERAGE(C24:J24),"")</f>
        <v/>
      </c>
      <c r="N24" s="12"/>
      <c r="O24" s="12"/>
      <c r="P24" s="12"/>
    </row>
    <row r="25" spans="1:16" ht="30" customHeight="1" thickBot="1" x14ac:dyDescent="0.35">
      <c r="A25" s="6"/>
      <c r="B25" s="28" t="s">
        <v>24</v>
      </c>
      <c r="C25" s="29"/>
      <c r="D25" s="29"/>
      <c r="E25" s="29"/>
      <c r="F25" s="30"/>
      <c r="G25" s="30"/>
      <c r="H25" s="30"/>
      <c r="I25" s="30"/>
      <c r="J25" s="30"/>
      <c r="K25" s="31">
        <f>SUM(C25:J25)</f>
        <v>0</v>
      </c>
      <c r="L25" s="27" t="str">
        <f t="shared" ref="L25:L27" si="6">IFERROR(AVERAGE(C25:J25),"")</f>
        <v/>
      </c>
      <c r="N25" s="12"/>
      <c r="O25" s="12"/>
      <c r="P25" s="12"/>
    </row>
    <row r="26" spans="1:16" ht="30" customHeight="1" x14ac:dyDescent="0.3">
      <c r="A26" s="6"/>
      <c r="B26" s="32" t="s">
        <v>25</v>
      </c>
      <c r="C26" s="33"/>
      <c r="D26" s="33"/>
      <c r="E26" s="33"/>
      <c r="F26" s="34"/>
      <c r="G26" s="35"/>
      <c r="H26" s="35"/>
      <c r="I26" s="35"/>
      <c r="J26" s="35"/>
      <c r="K26" s="37">
        <f>SUM(C26:J26)</f>
        <v>0</v>
      </c>
      <c r="L26" s="27" t="str">
        <f t="shared" si="6"/>
        <v/>
      </c>
      <c r="N26" s="12"/>
      <c r="O26" s="12"/>
      <c r="P26" s="12"/>
    </row>
    <row r="27" spans="1:16" ht="30" customHeight="1" thickBot="1" x14ac:dyDescent="0.35">
      <c r="A27" s="6"/>
      <c r="B27" s="38" t="s">
        <v>3</v>
      </c>
      <c r="C27" s="39"/>
      <c r="D27" s="39"/>
      <c r="E27" s="39"/>
      <c r="F27" s="40"/>
      <c r="G27" s="40"/>
      <c r="H27" s="40"/>
      <c r="I27" s="40"/>
      <c r="J27" s="40"/>
      <c r="K27" s="41">
        <f>SUM(C27:J27)</f>
        <v>0</v>
      </c>
      <c r="L27" s="27" t="str">
        <f t="shared" si="6"/>
        <v/>
      </c>
      <c r="N27" s="12"/>
      <c r="O27" s="12"/>
      <c r="P27" s="12"/>
    </row>
    <row r="28" spans="1:16" ht="30" customHeight="1" thickTop="1" x14ac:dyDescent="0.3">
      <c r="A28" s="6"/>
      <c r="B28" s="42" t="s">
        <v>18</v>
      </c>
      <c r="C28" s="43" t="str">
        <f t="shared" ref="C28:J28" si="7">IFERROR(SUM(C27/C26),"")</f>
        <v/>
      </c>
      <c r="D28" s="43" t="str">
        <f t="shared" si="7"/>
        <v/>
      </c>
      <c r="E28" s="43" t="str">
        <f t="shared" si="7"/>
        <v/>
      </c>
      <c r="F28" s="43" t="str">
        <f t="shared" si="7"/>
        <v/>
      </c>
      <c r="G28" s="43" t="str">
        <f>IFERROR(SUM(G27/G26),"")</f>
        <v/>
      </c>
      <c r="H28" s="43" t="str">
        <f t="shared" si="7"/>
        <v/>
      </c>
      <c r="I28" s="43" t="str">
        <f t="shared" si="7"/>
        <v/>
      </c>
      <c r="J28" s="43" t="str">
        <f t="shared" si="7"/>
        <v/>
      </c>
      <c r="K28" s="43" t="str">
        <f>IFERROR(SUM(K27/K26),"0")</f>
        <v>0</v>
      </c>
      <c r="L28" s="51"/>
    </row>
    <row r="30" spans="1:16" ht="24" customHeight="1" x14ac:dyDescent="0.3">
      <c r="B30" s="50" t="s">
        <v>29</v>
      </c>
      <c r="C30" s="6"/>
      <c r="D30" s="6"/>
    </row>
    <row r="31" spans="1:16" ht="40.799999999999997" x14ac:dyDescent="0.3">
      <c r="A31" s="48"/>
      <c r="B31" s="49" t="s">
        <v>22</v>
      </c>
      <c r="C31" s="52" t="s">
        <v>26</v>
      </c>
      <c r="D31" s="52" t="s">
        <v>27</v>
      </c>
    </row>
    <row r="32" spans="1:16" ht="25.05" customHeight="1" x14ac:dyDescent="0.3">
      <c r="A32" s="48"/>
      <c r="B32" s="53" t="str">
        <f>B2</f>
        <v>[MANUFACTURED ITEM #1]</v>
      </c>
      <c r="C32" s="54" t="str">
        <f>L3</f>
        <v/>
      </c>
      <c r="D32" s="54" t="str">
        <f>L4</f>
        <v/>
      </c>
    </row>
    <row r="33" spans="1:4" ht="25.05" customHeight="1" x14ac:dyDescent="0.3">
      <c r="A33" s="48"/>
      <c r="B33" s="53" t="str">
        <f>B9</f>
        <v>[MANUFACTURED ITEM #2]</v>
      </c>
      <c r="C33" s="54" t="str">
        <f>L10</f>
        <v/>
      </c>
      <c r="D33" s="54" t="str">
        <f>L11</f>
        <v/>
      </c>
    </row>
    <row r="34" spans="1:4" ht="25.05" customHeight="1" x14ac:dyDescent="0.3">
      <c r="A34" s="48"/>
      <c r="B34" s="53" t="str">
        <f>B16</f>
        <v>[MANUFACTURED ITEM #3]</v>
      </c>
      <c r="C34" s="54" t="str">
        <f>L17</f>
        <v/>
      </c>
      <c r="D34" s="54" t="str">
        <f>L18</f>
        <v/>
      </c>
    </row>
    <row r="35" spans="1:4" ht="25.05" customHeight="1" x14ac:dyDescent="0.3">
      <c r="A35" s="48"/>
      <c r="B35" s="53" t="str">
        <f>B23</f>
        <v>[MANUFACTURED ITEM #4]</v>
      </c>
      <c r="C35" s="54" t="str">
        <f>L24</f>
        <v/>
      </c>
      <c r="D35" s="54" t="str">
        <f>L25</f>
        <v/>
      </c>
    </row>
    <row r="53" spans="1:12" x14ac:dyDescent="0.3">
      <c r="A53" s="3"/>
      <c r="C53" s="8"/>
      <c r="D53" s="8"/>
      <c r="E53" s="9"/>
      <c r="F53" s="8"/>
      <c r="G53" s="8"/>
      <c r="H53" s="9"/>
      <c r="I53" s="8"/>
      <c r="J53" s="8"/>
      <c r="K53" s="8"/>
      <c r="L53" s="8"/>
    </row>
  </sheetData>
  <pageMargins left="0.3" right="0.3" top="0.3" bottom="0.3" header="0" footer="0"/>
  <pageSetup paperSize="3" scale="69"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5E9D-398F-8845-A920-B4781D3E5C8D}">
  <sheetPr>
    <tabColor theme="1"/>
  </sheetPr>
  <dimension ref="B1:B2"/>
  <sheetViews>
    <sheetView showGridLines="0" workbookViewId="0">
      <selection activeCell="W47" sqref="W47"/>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Lean Manufac. Dashboard</vt:lpstr>
      <vt:lpstr>Lean Manufac. Dashboard - BLANK</vt:lpstr>
      <vt:lpstr>- Disclaimer -</vt:lpstr>
      <vt:lpstr>'Lean Manufac. Dashboard'!Область_печати</vt:lpstr>
      <vt:lpstr>'Lean Manufac.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2019-02-25T22:35:47Z</dcterms:modified>
</cp:coreProperties>
</file>