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B2550850-1C6E-48B9-A40D-8A6EEC10E8B2}" xr6:coauthVersionLast="37" xr6:coauthVersionMax="37" xr10:uidLastSave="{00000000-0000-0000-0000-000000000000}"/>
  <bookViews>
    <workbookView xWindow="120" yWindow="696" windowWidth="38004" windowHeight="19764" tabRatio="500" xr2:uid="{00000000-000D-0000-FFFF-FFFF00000000}"/>
  </bookViews>
  <sheets>
    <sheet name="Retail Analysis Dashboard" sheetId="1" r:id="rId1"/>
    <sheet name="Retail Analysis - BLANK" sheetId="4" r:id="rId2"/>
    <sheet name="-Disclaimer-" sheetId="3" r:id="rId3"/>
  </sheets>
  <definedNames>
    <definedName name="_xlnm.Print_Area" localSheetId="1">'Retail Analysis - BLANK'!$A$1:$V$40</definedName>
    <definedName name="_xlnm.Print_Area" localSheetId="0">'Retail Analysis Dashboard'!$A$1:$V$40</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J23" i="4" l="1"/>
  <c r="I23" i="4"/>
  <c r="H23" i="4"/>
  <c r="G23" i="4"/>
  <c r="F23" i="4"/>
  <c r="E23" i="4"/>
  <c r="D23" i="4"/>
  <c r="C23" i="4"/>
  <c r="O20" i="4"/>
  <c r="K23" i="4" l="1"/>
  <c r="E24" i="4" s="1"/>
  <c r="H24" i="4"/>
  <c r="J24" i="4"/>
  <c r="G24" i="4"/>
  <c r="O12" i="1"/>
  <c r="O13" i="1"/>
  <c r="O14" i="1"/>
  <c r="O15" i="1"/>
  <c r="O16" i="1"/>
  <c r="O17" i="1"/>
  <c r="O18" i="1"/>
  <c r="O19" i="1"/>
  <c r="C23" i="1"/>
  <c r="D23" i="1"/>
  <c r="E23" i="1"/>
  <c r="F23" i="1"/>
  <c r="G23" i="1"/>
  <c r="H23" i="1"/>
  <c r="I23" i="1"/>
  <c r="J23" i="1"/>
  <c r="K28" i="1"/>
  <c r="C29" i="1"/>
  <c r="D29" i="1"/>
  <c r="E29" i="1"/>
  <c r="F29" i="1"/>
  <c r="G29" i="1"/>
  <c r="H29" i="1"/>
  <c r="I29" i="1"/>
  <c r="J29" i="1"/>
  <c r="F24" i="4" l="1"/>
  <c r="I24" i="4"/>
  <c r="C24" i="4"/>
  <c r="D24" i="4"/>
  <c r="K24" i="4"/>
  <c r="K29" i="1"/>
  <c r="O20" i="1"/>
  <c r="K23" i="1"/>
  <c r="J24" i="1" s="1"/>
  <c r="D24" i="1" l="1"/>
  <c r="H24" i="1"/>
  <c r="G24" i="1"/>
  <c r="C24" i="1"/>
  <c r="I24" i="1"/>
  <c r="E24" i="1"/>
  <c r="F24" i="1"/>
  <c r="K24" i="1" l="1"/>
</calcChain>
</file>

<file path=xl/sharedStrings.xml><?xml version="1.0" encoding="utf-8"?>
<sst xmlns="http://schemas.openxmlformats.org/spreadsheetml/2006/main" count="396" uniqueCount="57">
  <si>
    <t>JAN</t>
  </si>
  <si>
    <t>FEB</t>
  </si>
  <si>
    <t>MAR</t>
  </si>
  <si>
    <t>APR</t>
  </si>
  <si>
    <t>MAY</t>
  </si>
  <si>
    <t>JUN</t>
  </si>
  <si>
    <t>JUL</t>
  </si>
  <si>
    <t>AUG</t>
  </si>
  <si>
    <t>SEP</t>
  </si>
  <si>
    <t>OCT</t>
  </si>
  <si>
    <t>NOV</t>
  </si>
  <si>
    <t>DEC</t>
  </si>
  <si>
    <t>PRODUCT NAME</t>
  </si>
  <si>
    <t>ITEM 1</t>
  </si>
  <si>
    <t>ITEM 2</t>
  </si>
  <si>
    <t>ITEM 3</t>
  </si>
  <si>
    <t>ITEM 4</t>
  </si>
  <si>
    <t>ITEM 5</t>
  </si>
  <si>
    <t>ITEM 6</t>
  </si>
  <si>
    <t>ITEM 7</t>
  </si>
  <si>
    <t>ITEM 8</t>
  </si>
  <si>
    <t>DAYS</t>
  </si>
  <si>
    <t>GOAL</t>
  </si>
  <si>
    <t>NEW</t>
  </si>
  <si>
    <t>EXISTING</t>
  </si>
  <si>
    <t>ALL</t>
  </si>
  <si>
    <t>PERCENTAGE</t>
  </si>
  <si>
    <t>WIN / LOSS</t>
  </si>
  <si>
    <t>WIN</t>
  </si>
  <si>
    <t>LOSS</t>
  </si>
  <si>
    <t>STOCK BREAKDOWN</t>
  </si>
  <si>
    <t>STOCK PER MONTH</t>
  </si>
  <si>
    <t>ANNUAL STOCK</t>
  </si>
  <si>
    <t>INVENTORY</t>
  </si>
  <si>
    <t>INVENTORY BREAKDOWN</t>
  </si>
  <si>
    <t>DELIVERY SCOPE</t>
  </si>
  <si>
    <t>SALES REP</t>
  </si>
  <si>
    <t>REP 1</t>
  </si>
  <si>
    <t>REP 2</t>
  </si>
  <si>
    <t>REP 3</t>
  </si>
  <si>
    <t>REP 4</t>
  </si>
  <si>
    <t>REP 5</t>
  </si>
  <si>
    <t>REP 6</t>
  </si>
  <si>
    <t>REP 7</t>
  </si>
  <si>
    <t>REP 8</t>
  </si>
  <si>
    <t>Q1</t>
  </si>
  <si>
    <t>Q2</t>
  </si>
  <si>
    <t>Q3</t>
  </si>
  <si>
    <t>Q4</t>
  </si>
  <si>
    <t>TOTAL</t>
  </si>
  <si>
    <t>UNITS SOLD BY REP</t>
  </si>
  <si>
    <t>UNITS SOLD PER QUARTER</t>
  </si>
  <si>
    <t>UNITS SOLD PER REP 
BY QUARTER</t>
  </si>
  <si>
    <t>TOTAL UNITS SOLD 
BY QUARTER</t>
  </si>
  <si>
    <t>RETAIL ANALYSIS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</si>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</sst>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b/>
      <sz val="10"/>
      <color theme="1"/>
      <name val="Century Gothic"/>
      <family val="1"/>
    </font>
    <font>
      <sz val="10"/>
      <color theme="1"/>
      <name val="Century Gothic"/>
      <family val="1"/>
    </font>
    <font>
      <b/>
      <sz val="10"/>
      <color theme="0"/>
      <name val="Century Gothic"/>
      <family val="1"/>
    </font>
    <font>
      <sz val="10"/>
      <color rgb="FF000000"/>
      <name val="Century Gothic"/>
      <family val="1"/>
    </font>
    <font>
      <b/>
      <sz val="20"/>
      <color theme="0" tint="-0.499984740745262"/>
      <name val="Century Gothic"/>
      <family val="1"/>
    </font>
    <font>
      <b/>
      <sz val="20"/>
      <color theme="0"/>
      <name val="Century Gothic"/>
      <family val="1"/>
    </font>
    <font>
      <sz val="11"/>
      <color theme="1"/>
      <name val="Calibri"/>
      <family val="2"/>
      <scheme val="minor"/>
    </font>
    <font>
      <sz val="10"/>
      <color theme="0"/>
      <name val="Century Gothic"/>
      <family val="1"/>
    </font>
    <font>
      <b/>
      <sz val="22"/>
      <color theme="0"/>
      <name val="Century Gothic"/>
      <family val="2"/>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40B14B"/>
        <bgColor indexed="64"/>
      </patternFill>
    </fill>
    <fill>
      <patternFill patternType="solid">
        <fgColor theme="3"/>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s>
  <cellStyleXfs count="12">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xf numFmtId="0" fontId="3" fillId="0" borderId="0" applyNumberFormat="0" applyFill="0" applyBorder="0" applyAlignment="0" applyProtection="0"/>
  </cellStyleXfs>
  <cellXfs count="28">
    <xf numFmtId="0" fontId="0" fillId="0" borderId="0" xfId="0"/>
    <xf numFmtId="0" fontId="6" fillId="0" borderId="0" xfId="0" applyFont="1" applyFill="1" applyBorder="1" applyAlignment="1">
      <alignment horizontal="left" vertical="center" indent="1"/>
    </xf>
    <xf numFmtId="0" fontId="5" fillId="0" borderId="0" xfId="0" applyFont="1" applyFill="1" applyBorder="1" applyAlignment="1">
      <alignment horizontal="left" vertical="center" indent="1"/>
    </xf>
    <xf numFmtId="0" fontId="6" fillId="0" borderId="0" xfId="0" applyFont="1" applyFill="1" applyBorder="1" applyAlignment="1">
      <alignment horizontal="left" vertical="center" wrapText="1" indent="1"/>
    </xf>
    <xf numFmtId="0" fontId="6" fillId="0" borderId="0" xfId="0" applyFont="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7" fillId="2" borderId="4" xfId="0" applyFont="1" applyFill="1" applyBorder="1" applyAlignment="1">
      <alignment horizontal="left" vertical="center" wrapText="1" indent="1"/>
    </xf>
    <xf numFmtId="0" fontId="6" fillId="0" borderId="0" xfId="0" applyFont="1" applyAlignment="1">
      <alignment horizontal="left" vertical="center" wrapText="1" indent="1"/>
    </xf>
    <xf numFmtId="3" fontId="5" fillId="0" borderId="0" xfId="0" applyNumberFormat="1" applyFont="1" applyAlignment="1">
      <alignment horizontal="left" vertical="center" wrapText="1" indent="1"/>
    </xf>
    <xf numFmtId="0" fontId="9" fillId="3" borderId="0" xfId="0" applyFont="1" applyFill="1" applyBorder="1" applyAlignment="1">
      <alignment vertical="center"/>
    </xf>
    <xf numFmtId="0" fontId="11" fillId="0" borderId="0" xfId="10" applyFont="1"/>
    <xf numFmtId="0" fontId="2" fillId="0" borderId="5" xfId="10" applyFont="1" applyBorder="1" applyAlignment="1">
      <alignment horizontal="left" vertical="center" wrapText="1" indent="2"/>
    </xf>
    <xf numFmtId="0" fontId="6" fillId="0" borderId="1" xfId="0" applyFont="1" applyFill="1" applyBorder="1" applyAlignment="1">
      <alignment horizontal="left" vertical="center" wrapText="1" indent="1"/>
    </xf>
    <xf numFmtId="3" fontId="6" fillId="0" borderId="1" xfId="0" applyNumberFormat="1" applyFont="1" applyBorder="1" applyAlignment="1">
      <alignment horizontal="left" vertical="center" wrapText="1" indent="1"/>
    </xf>
    <xf numFmtId="9" fontId="6" fillId="0" borderId="1" xfId="1" applyFont="1" applyBorder="1" applyAlignment="1">
      <alignment horizontal="left" vertical="center" wrapText="1" indent="1"/>
    </xf>
    <xf numFmtId="164" fontId="6" fillId="0" borderId="1" xfId="0" applyNumberFormat="1" applyFont="1" applyBorder="1" applyAlignment="1">
      <alignment horizontal="left" vertical="center" wrapText="1" indent="1"/>
    </xf>
    <xf numFmtId="3" fontId="8" fillId="0" borderId="1" xfId="0" applyNumberFormat="1" applyFont="1" applyBorder="1" applyAlignment="1">
      <alignment horizontal="left" vertical="center" wrapText="1" indent="1"/>
    </xf>
    <xf numFmtId="0" fontId="7" fillId="5" borderId="6" xfId="0" applyFont="1" applyFill="1" applyBorder="1" applyAlignment="1">
      <alignment horizontal="left" vertical="center" wrapText="1" indent="1"/>
    </xf>
    <xf numFmtId="0" fontId="7" fillId="5" borderId="7" xfId="0" applyFont="1" applyFill="1" applyBorder="1" applyAlignment="1">
      <alignment horizontal="left" vertical="center" wrapText="1" indent="1"/>
    </xf>
    <xf numFmtId="0" fontId="7" fillId="5" borderId="0" xfId="0" applyFont="1" applyFill="1" applyAlignment="1">
      <alignment horizontal="left" vertical="center" wrapText="1" indent="1"/>
    </xf>
    <xf numFmtId="0" fontId="7" fillId="5" borderId="1" xfId="0"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10" fillId="4" borderId="0" xfId="0" applyFont="1" applyFill="1" applyAlignment="1">
      <alignment horizontal="center" vertical="center"/>
    </xf>
    <xf numFmtId="0" fontId="0" fillId="0" borderId="0" xfId="0" applyAlignment="1"/>
    <xf numFmtId="0" fontId="13" fillId="4" borderId="0" xfId="11" applyFont="1" applyFill="1" applyAlignment="1">
      <alignment horizontal="center" vertical="center"/>
    </xf>
    <xf numFmtId="0" fontId="13" fillId="0" borderId="0" xfId="11" applyFont="1" applyAlignment="1"/>
  </cellXfs>
  <cellStyles count="12">
    <cellStyle name="Normal 2" xfId="10" xr:uid="{49D10ACB-E698-4F4F-9984-ECDCBD905FAB}"/>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1" builtinId="8"/>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'Retail Analysis Dashboard'!$B$12</c:f>
              <c:strCache>
                <c:ptCount val="1"/>
                <c:pt idx="0">
                  <c:v>ITEM 1</c:v>
                </c:pt>
              </c:strCache>
            </c:strRef>
          </c:tx>
          <c:spPr>
            <a:solidFill>
              <a:schemeClr val="tx2">
                <a:lumMod val="60000"/>
                <a:lumOff val="40000"/>
              </a:schemeClr>
            </a:solidFill>
            <a:ln>
              <a:noFill/>
            </a:ln>
            <a:effectLst/>
          </c:spPr>
          <c:invertIfNegative val="0"/>
          <c:cat>
            <c:strRef>
              <c:f>'Retail Analysis Dashboard'!$C$11:$N$11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Dashboard'!$C$12:$N$12</c:f>
              <c:numCache>
                <c:formatCode>#,##0</c:formatCode>
                <c:ptCount val="12"/>
                <c:pt idx="0">
                  <c:v>472</c:v>
                </c:pt>
                <c:pt idx="1">
                  <c:v>2447</c:v>
                </c:pt>
                <c:pt idx="2">
                  <c:v>2465</c:v>
                </c:pt>
                <c:pt idx="3">
                  <c:v>2350</c:v>
                </c:pt>
                <c:pt idx="4">
                  <c:v>1628</c:v>
                </c:pt>
                <c:pt idx="5">
                  <c:v>965</c:v>
                </c:pt>
                <c:pt idx="6">
                  <c:v>292</c:v>
                </c:pt>
                <c:pt idx="7">
                  <c:v>259</c:v>
                </c:pt>
                <c:pt idx="8">
                  <c:v>2333</c:v>
                </c:pt>
                <c:pt idx="9">
                  <c:v>784</c:v>
                </c:pt>
                <c:pt idx="10">
                  <c:v>1847</c:v>
                </c:pt>
                <c:pt idx="11">
                  <c:v>2482</c:v>
                </c:pt>
              </c:numCache>
            </c:numRef>
          </c:val>
          <c:extLst>
            <c:ext xmlns:c16="http://schemas.microsoft.com/office/drawing/2014/chart" uri="{C3380CC4-5D6E-409C-BE32-E72D297353CC}">
              <c16:uniqueId val="{00000000-767E-9446-B51E-F97980613B64}"/>
            </c:ext>
          </c:extLst>
        </c:ser>
        <c:ser>
          <c:idx val="1"/>
          <c:order val="1"/>
          <c:tx>
            <c:strRef>
              <c:f>'Retail Analysis Dashboard'!$B$13</c:f>
              <c:strCache>
                <c:ptCount val="1"/>
                <c:pt idx="0">
                  <c:v>ITEM 2</c:v>
                </c:pt>
              </c:strCache>
            </c:strRef>
          </c:tx>
          <c:spPr>
            <a:solidFill>
              <a:schemeClr val="accent1">
                <a:lumMod val="20000"/>
                <a:lumOff val="80000"/>
              </a:schemeClr>
            </a:solidFill>
            <a:ln>
              <a:noFill/>
            </a:ln>
            <a:effectLst/>
          </c:spPr>
          <c:invertIfNegative val="0"/>
          <c:cat>
            <c:strRef>
              <c:f>'Retail Analysis Dashboard'!$C$11:$N$11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Dashboard'!$C$13:$N$13</c:f>
              <c:numCache>
                <c:formatCode>#,##0</c:formatCode>
                <c:ptCount val="12"/>
                <c:pt idx="0">
                  <c:v>191</c:v>
                </c:pt>
                <c:pt idx="1">
                  <c:v>320</c:v>
                </c:pt>
                <c:pt idx="2">
                  <c:v>931</c:v>
                </c:pt>
                <c:pt idx="3">
                  <c:v>458</c:v>
                </c:pt>
                <c:pt idx="4">
                  <c:v>628</c:v>
                </c:pt>
                <c:pt idx="5">
                  <c:v>555</c:v>
                </c:pt>
                <c:pt idx="6">
                  <c:v>229</c:v>
                </c:pt>
                <c:pt idx="7">
                  <c:v>150</c:v>
                </c:pt>
                <c:pt idx="8">
                  <c:v>453</c:v>
                </c:pt>
                <c:pt idx="9">
                  <c:v>577</c:v>
                </c:pt>
                <c:pt idx="10">
                  <c:v>201</c:v>
                </c:pt>
                <c:pt idx="11">
                  <c:v>452</c:v>
                </c:pt>
              </c:numCache>
            </c:numRef>
          </c:val>
          <c:extLst>
            <c:ext xmlns:c16="http://schemas.microsoft.com/office/drawing/2014/chart" uri="{C3380CC4-5D6E-409C-BE32-E72D297353CC}">
              <c16:uniqueId val="{00000001-767E-9446-B51E-F97980613B64}"/>
            </c:ext>
          </c:extLst>
        </c:ser>
        <c:ser>
          <c:idx val="2"/>
          <c:order val="2"/>
          <c:tx>
            <c:strRef>
              <c:f>'Retail Analysis Dashboard'!$B$14</c:f>
              <c:strCache>
                <c:ptCount val="1"/>
                <c:pt idx="0">
                  <c:v>ITEM 3</c:v>
                </c:pt>
              </c:strCache>
            </c:strRef>
          </c:tx>
          <c:spPr>
            <a:solidFill>
              <a:schemeClr val="accent3"/>
            </a:solidFill>
            <a:ln>
              <a:noFill/>
            </a:ln>
            <a:effectLst/>
          </c:spPr>
          <c:invertIfNegative val="0"/>
          <c:cat>
            <c:strRef>
              <c:f>'Retail Analysis Dashboard'!$C$11:$N$11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Dashboard'!$C$14:$N$14</c:f>
              <c:numCache>
                <c:formatCode>#,##0</c:formatCode>
                <c:ptCount val="12"/>
                <c:pt idx="0">
                  <c:v>2220</c:v>
                </c:pt>
                <c:pt idx="1">
                  <c:v>1800</c:v>
                </c:pt>
                <c:pt idx="2">
                  <c:v>999</c:v>
                </c:pt>
                <c:pt idx="3">
                  <c:v>2150</c:v>
                </c:pt>
                <c:pt idx="4">
                  <c:v>1952</c:v>
                </c:pt>
                <c:pt idx="5">
                  <c:v>2722</c:v>
                </c:pt>
                <c:pt idx="6">
                  <c:v>1281</c:v>
                </c:pt>
                <c:pt idx="7">
                  <c:v>1639</c:v>
                </c:pt>
                <c:pt idx="8">
                  <c:v>2139</c:v>
                </c:pt>
                <c:pt idx="9">
                  <c:v>1801</c:v>
                </c:pt>
                <c:pt idx="10">
                  <c:v>1118</c:v>
                </c:pt>
                <c:pt idx="11">
                  <c:v>2604</c:v>
                </c:pt>
              </c:numCache>
            </c:numRef>
          </c:val>
          <c:extLst>
            <c:ext xmlns:c16="http://schemas.microsoft.com/office/drawing/2014/chart" uri="{C3380CC4-5D6E-409C-BE32-E72D297353CC}">
              <c16:uniqueId val="{00000002-767E-9446-B51E-F97980613B64}"/>
            </c:ext>
          </c:extLst>
        </c:ser>
        <c:ser>
          <c:idx val="3"/>
          <c:order val="3"/>
          <c:tx>
            <c:strRef>
              <c:f>'Retail Analysis Dashboard'!$B$15</c:f>
              <c:strCache>
                <c:ptCount val="1"/>
                <c:pt idx="0">
                  <c:v>ITEM 4</c:v>
                </c:pt>
              </c:strCache>
            </c:strRef>
          </c:tx>
          <c:spPr>
            <a:solidFill>
              <a:schemeClr val="tx1">
                <a:lumMod val="75000"/>
                <a:lumOff val="25000"/>
              </a:schemeClr>
            </a:solidFill>
            <a:ln>
              <a:noFill/>
            </a:ln>
            <a:effectLst/>
          </c:spPr>
          <c:invertIfNegative val="0"/>
          <c:cat>
            <c:strRef>
              <c:f>'Retail Analysis Dashboard'!$C$11:$N$11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Dashboard'!$C$15:$N$15</c:f>
              <c:numCache>
                <c:formatCode>#,##0</c:formatCode>
                <c:ptCount val="12"/>
                <c:pt idx="0">
                  <c:v>394</c:v>
                </c:pt>
                <c:pt idx="1">
                  <c:v>586</c:v>
                </c:pt>
                <c:pt idx="2">
                  <c:v>606</c:v>
                </c:pt>
                <c:pt idx="3">
                  <c:v>994</c:v>
                </c:pt>
                <c:pt idx="4">
                  <c:v>390</c:v>
                </c:pt>
                <c:pt idx="5">
                  <c:v>426</c:v>
                </c:pt>
                <c:pt idx="6">
                  <c:v>531</c:v>
                </c:pt>
                <c:pt idx="7">
                  <c:v>230</c:v>
                </c:pt>
                <c:pt idx="8">
                  <c:v>331</c:v>
                </c:pt>
                <c:pt idx="9">
                  <c:v>883</c:v>
                </c:pt>
                <c:pt idx="10">
                  <c:v>84</c:v>
                </c:pt>
                <c:pt idx="11">
                  <c:v>347</c:v>
                </c:pt>
              </c:numCache>
            </c:numRef>
          </c:val>
          <c:extLst>
            <c:ext xmlns:c16="http://schemas.microsoft.com/office/drawing/2014/chart" uri="{C3380CC4-5D6E-409C-BE32-E72D297353CC}">
              <c16:uniqueId val="{00000003-767E-9446-B51E-F97980613B64}"/>
            </c:ext>
          </c:extLst>
        </c:ser>
        <c:ser>
          <c:idx val="4"/>
          <c:order val="4"/>
          <c:tx>
            <c:strRef>
              <c:f>'Retail Analysis Dashboard'!$B$16</c:f>
              <c:strCache>
                <c:ptCount val="1"/>
                <c:pt idx="0">
                  <c:v>ITEM 5</c:v>
                </c:pt>
              </c:strCache>
            </c:strRef>
          </c:tx>
          <c:spPr>
            <a:solidFill>
              <a:schemeClr val="accent1">
                <a:lumMod val="60000"/>
                <a:lumOff val="40000"/>
              </a:schemeClr>
            </a:solidFill>
            <a:ln>
              <a:noFill/>
            </a:ln>
            <a:effectLst/>
          </c:spPr>
          <c:invertIfNegative val="0"/>
          <c:cat>
            <c:strRef>
              <c:f>'Retail Analysis Dashboard'!$C$11:$N$11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Dashboard'!$C$16:$N$16</c:f>
              <c:numCache>
                <c:formatCode>#,##0</c:formatCode>
                <c:ptCount val="12"/>
                <c:pt idx="0">
                  <c:v>2347</c:v>
                </c:pt>
                <c:pt idx="1">
                  <c:v>466</c:v>
                </c:pt>
                <c:pt idx="2">
                  <c:v>2323</c:v>
                </c:pt>
                <c:pt idx="3">
                  <c:v>2559</c:v>
                </c:pt>
                <c:pt idx="4">
                  <c:v>2822</c:v>
                </c:pt>
                <c:pt idx="5">
                  <c:v>836</c:v>
                </c:pt>
                <c:pt idx="6">
                  <c:v>2545</c:v>
                </c:pt>
                <c:pt idx="7">
                  <c:v>504</c:v>
                </c:pt>
                <c:pt idx="8">
                  <c:v>2396</c:v>
                </c:pt>
                <c:pt idx="9">
                  <c:v>1064</c:v>
                </c:pt>
                <c:pt idx="10">
                  <c:v>2295</c:v>
                </c:pt>
                <c:pt idx="11">
                  <c:v>2006</c:v>
                </c:pt>
              </c:numCache>
            </c:numRef>
          </c:val>
          <c:extLst>
            <c:ext xmlns:c16="http://schemas.microsoft.com/office/drawing/2014/chart" uri="{C3380CC4-5D6E-409C-BE32-E72D297353CC}">
              <c16:uniqueId val="{00000004-767E-9446-B51E-F97980613B64}"/>
            </c:ext>
          </c:extLst>
        </c:ser>
        <c:ser>
          <c:idx val="5"/>
          <c:order val="5"/>
          <c:tx>
            <c:strRef>
              <c:f>'Retail Analysis Dashboard'!$B$17</c:f>
              <c:strCache>
                <c:ptCount val="1"/>
                <c:pt idx="0">
                  <c:v>ITEM 6</c:v>
                </c:pt>
              </c:strCache>
            </c:strRef>
          </c:tx>
          <c:spPr>
            <a:solidFill>
              <a:schemeClr val="tx1">
                <a:lumMod val="50000"/>
                <a:lumOff val="50000"/>
              </a:schemeClr>
            </a:solidFill>
            <a:ln>
              <a:noFill/>
            </a:ln>
            <a:effectLst/>
          </c:spPr>
          <c:invertIfNegative val="0"/>
          <c:cat>
            <c:strRef>
              <c:f>'Retail Analysis Dashboard'!$C$11:$N$11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Dashboard'!$C$17:$N$17</c:f>
              <c:numCache>
                <c:formatCode>#,##0</c:formatCode>
                <c:ptCount val="12"/>
                <c:pt idx="0">
                  <c:v>2014</c:v>
                </c:pt>
                <c:pt idx="1">
                  <c:v>1869</c:v>
                </c:pt>
                <c:pt idx="2">
                  <c:v>2035</c:v>
                </c:pt>
                <c:pt idx="3">
                  <c:v>2344</c:v>
                </c:pt>
                <c:pt idx="4">
                  <c:v>1818</c:v>
                </c:pt>
                <c:pt idx="5">
                  <c:v>1601</c:v>
                </c:pt>
                <c:pt idx="6">
                  <c:v>2663</c:v>
                </c:pt>
                <c:pt idx="7">
                  <c:v>1750</c:v>
                </c:pt>
                <c:pt idx="8">
                  <c:v>944</c:v>
                </c:pt>
                <c:pt idx="9">
                  <c:v>2097</c:v>
                </c:pt>
                <c:pt idx="10">
                  <c:v>2755</c:v>
                </c:pt>
                <c:pt idx="11">
                  <c:v>2687</c:v>
                </c:pt>
              </c:numCache>
            </c:numRef>
          </c:val>
          <c:extLst>
            <c:ext xmlns:c16="http://schemas.microsoft.com/office/drawing/2014/chart" uri="{C3380CC4-5D6E-409C-BE32-E72D297353CC}">
              <c16:uniqueId val="{00000005-767E-9446-B51E-F97980613B64}"/>
            </c:ext>
          </c:extLst>
        </c:ser>
        <c:ser>
          <c:idx val="6"/>
          <c:order val="6"/>
          <c:tx>
            <c:strRef>
              <c:f>'Retail Analysis Dashboard'!$B$18</c:f>
              <c:strCache>
                <c:ptCount val="1"/>
                <c:pt idx="0">
                  <c:v>ITEM 7</c:v>
                </c:pt>
              </c:strCache>
            </c:strRef>
          </c:tx>
          <c:spPr>
            <a:solidFill>
              <a:schemeClr val="accent1">
                <a:lumMod val="60000"/>
              </a:schemeClr>
            </a:solidFill>
            <a:ln>
              <a:noFill/>
            </a:ln>
            <a:effectLst/>
          </c:spPr>
          <c:invertIfNegative val="0"/>
          <c:cat>
            <c:strRef>
              <c:f>'Retail Analysis Dashboard'!$C$11:$N$11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Dashboard'!$C$18:$N$18</c:f>
              <c:numCache>
                <c:formatCode>#,##0</c:formatCode>
                <c:ptCount val="12"/>
                <c:pt idx="0">
                  <c:v>2741</c:v>
                </c:pt>
                <c:pt idx="1">
                  <c:v>1490</c:v>
                </c:pt>
                <c:pt idx="2">
                  <c:v>2607</c:v>
                </c:pt>
                <c:pt idx="3">
                  <c:v>1077</c:v>
                </c:pt>
                <c:pt idx="4">
                  <c:v>357</c:v>
                </c:pt>
                <c:pt idx="5">
                  <c:v>2254</c:v>
                </c:pt>
                <c:pt idx="6">
                  <c:v>620</c:v>
                </c:pt>
                <c:pt idx="7">
                  <c:v>1308</c:v>
                </c:pt>
                <c:pt idx="8">
                  <c:v>1946</c:v>
                </c:pt>
                <c:pt idx="9">
                  <c:v>194</c:v>
                </c:pt>
                <c:pt idx="10">
                  <c:v>318</c:v>
                </c:pt>
                <c:pt idx="11">
                  <c:v>319</c:v>
                </c:pt>
              </c:numCache>
            </c:numRef>
          </c:val>
          <c:extLst>
            <c:ext xmlns:c16="http://schemas.microsoft.com/office/drawing/2014/chart" uri="{C3380CC4-5D6E-409C-BE32-E72D297353CC}">
              <c16:uniqueId val="{00000006-767E-9446-B51E-F97980613B64}"/>
            </c:ext>
          </c:extLst>
        </c:ser>
        <c:ser>
          <c:idx val="7"/>
          <c:order val="7"/>
          <c:tx>
            <c:strRef>
              <c:f>'Retail Analysis Dashboard'!$B$19</c:f>
              <c:strCache>
                <c:ptCount val="1"/>
                <c:pt idx="0">
                  <c:v>ITEM 8</c:v>
                </c:pt>
              </c:strCache>
            </c:strRef>
          </c:tx>
          <c:spPr>
            <a:solidFill>
              <a:schemeClr val="bg1">
                <a:lumMod val="85000"/>
              </a:schemeClr>
            </a:solidFill>
            <a:ln>
              <a:noFill/>
            </a:ln>
            <a:effectLst/>
          </c:spPr>
          <c:invertIfNegative val="0"/>
          <c:cat>
            <c:strRef>
              <c:f>'Retail Analysis Dashboard'!$C$11:$N$11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Dashboard'!$C$19:$N$19</c:f>
              <c:numCache>
                <c:formatCode>#,##0</c:formatCode>
                <c:ptCount val="12"/>
                <c:pt idx="0">
                  <c:v>821</c:v>
                </c:pt>
                <c:pt idx="1">
                  <c:v>2040</c:v>
                </c:pt>
                <c:pt idx="2">
                  <c:v>447</c:v>
                </c:pt>
                <c:pt idx="3">
                  <c:v>1002</c:v>
                </c:pt>
                <c:pt idx="4">
                  <c:v>1153</c:v>
                </c:pt>
                <c:pt idx="5">
                  <c:v>1457</c:v>
                </c:pt>
                <c:pt idx="6">
                  <c:v>157</c:v>
                </c:pt>
                <c:pt idx="7">
                  <c:v>379</c:v>
                </c:pt>
                <c:pt idx="8">
                  <c:v>384</c:v>
                </c:pt>
                <c:pt idx="9">
                  <c:v>703</c:v>
                </c:pt>
                <c:pt idx="10">
                  <c:v>250</c:v>
                </c:pt>
                <c:pt idx="11">
                  <c:v>675</c:v>
                </c:pt>
              </c:numCache>
            </c:numRef>
          </c:val>
          <c:extLst>
            <c:ext xmlns:c16="http://schemas.microsoft.com/office/drawing/2014/chart" uri="{C3380CC4-5D6E-409C-BE32-E72D297353CC}">
              <c16:uniqueId val="{00000007-767E-9446-B51E-F97980613B64}"/>
            </c:ext>
          </c:extLst>
        </c:ser>
        <c:dLbls>
          <c:showLegendKey val="0"/>
          <c:showVal val="0"/>
          <c:showCatName val="0"/>
          <c:showSerName val="0"/>
          <c:showPercent val="0"/>
          <c:showBubbleSize val="0"/>
        </c:dLbls>
        <c:gapWidth val="81"/>
        <c:overlap val="100"/>
        <c:axId val="323536144"/>
        <c:axId val="323537264"/>
      </c:barChart>
      <c:catAx>
        <c:axId val="32353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23537264"/>
        <c:crossesAt val="0"/>
        <c:auto val="1"/>
        <c:lblAlgn val="ctr"/>
        <c:lblOffset val="100"/>
        <c:noMultiLvlLbl val="0"/>
      </c:catAx>
      <c:valAx>
        <c:axId val="323537264"/>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23536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tx2">
                  <a:lumMod val="60000"/>
                  <a:lumOff val="40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474F-B944-8BDF-35E3121C0AEB}"/>
              </c:ext>
            </c:extLst>
          </c:dPt>
          <c:dPt>
            <c:idx val="1"/>
            <c:bubble3D val="0"/>
            <c:spPr>
              <a:solidFill>
                <a:schemeClr val="accent1">
                  <a:lumMod val="20000"/>
                  <a:lumOff val="80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474F-B944-8BDF-35E3121C0AE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474F-B944-8BDF-35E3121C0AEB}"/>
              </c:ext>
            </c:extLst>
          </c:dPt>
          <c:dPt>
            <c:idx val="3"/>
            <c:bubble3D val="0"/>
            <c:spPr>
              <a:solidFill>
                <a:schemeClr val="tx1">
                  <a:lumMod val="75000"/>
                  <a:lumOff val="25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474F-B944-8BDF-35E3121C0AEB}"/>
              </c:ext>
            </c:extLst>
          </c:dPt>
          <c:dPt>
            <c:idx val="4"/>
            <c:bubble3D val="0"/>
            <c:spPr>
              <a:solidFill>
                <a:schemeClr val="accent1">
                  <a:lumMod val="60000"/>
                  <a:lumOff val="40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474F-B944-8BDF-35E3121C0AEB}"/>
              </c:ext>
            </c:extLst>
          </c:dPt>
          <c:dPt>
            <c:idx val="5"/>
            <c:bubble3D val="0"/>
            <c:spPr>
              <a:solidFill>
                <a:schemeClr val="tx1">
                  <a:lumMod val="50000"/>
                  <a:lumOff val="50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474F-B944-8BDF-35E3121C0AE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474F-B944-8BDF-35E3121C0AEB}"/>
              </c:ext>
            </c:extLst>
          </c:dPt>
          <c:dPt>
            <c:idx val="7"/>
            <c:bubble3D val="0"/>
            <c:spPr>
              <a:solidFill>
                <a:schemeClr val="bg1">
                  <a:lumMod val="85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F-474F-B944-8BDF-35E3121C0AEB}"/>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'Retail Analysis - BLANK'!$C$22:$J$22</c:f>
              <c:strCache>
                <c:ptCount val="8"/>
                <c:pt idx="0">
                  <c:v>ITEM 1</c:v>
                </c:pt>
                <c:pt idx="1">
                  <c:v>ITEM 2</c:v>
                </c:pt>
                <c:pt idx="2">
                  <c:v>ITEM 3</c:v>
                </c:pt>
                <c:pt idx="3">
                  <c:v>ITEM 4</c:v>
                </c:pt>
                <c:pt idx="4">
                  <c:v>ITEM 5</c:v>
                </c:pt>
                <c:pt idx="5">
                  <c:v>ITEM 6</c:v>
                </c:pt>
                <c:pt idx="6">
                  <c:v>ITEM 7</c:v>
                </c:pt>
                <c:pt idx="7">
                  <c:v>ITEM 8</c:v>
                </c:pt>
              </c:strCache>
            </c:strRef>
          </c:cat>
          <c:val>
            <c:numRef>
              <c:f>'Retail Analysis - BLANK'!$C$24:$J$24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474F-B944-8BDF-35E3121C0AEB}"/>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2-474F-B944-8BDF-35E3121C0AE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4-474F-B944-8BDF-35E3121C0AE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6-474F-B944-8BDF-35E3121C0AE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8-474F-B944-8BDF-35E3121C0AE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A-474F-B944-8BDF-35E3121C0AE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C-474F-B944-8BDF-35E3121C0AE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E-474F-B944-8BDF-35E3121C0AE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20-474F-B944-8BDF-35E3121C0AEB}"/>
              </c:ext>
            </c:extLst>
          </c:dPt>
          <c:cat>
            <c:strRef>
              <c:f>'Retail Analysis - BLANK'!$C$22:$J$22</c:f>
              <c:strCache>
                <c:ptCount val="8"/>
                <c:pt idx="0">
                  <c:v>ITEM 1</c:v>
                </c:pt>
                <c:pt idx="1">
                  <c:v>ITEM 2</c:v>
                </c:pt>
                <c:pt idx="2">
                  <c:v>ITEM 3</c:v>
                </c:pt>
                <c:pt idx="3">
                  <c:v>ITEM 4</c:v>
                </c:pt>
                <c:pt idx="4">
                  <c:v>ITEM 5</c:v>
                </c:pt>
                <c:pt idx="5">
                  <c:v>ITEM 6</c:v>
                </c:pt>
                <c:pt idx="6">
                  <c:v>ITEM 7</c:v>
                </c:pt>
                <c:pt idx="7">
                  <c:v>ITEM 8</c:v>
                </c:pt>
              </c:strCache>
            </c:strRef>
          </c:cat>
          <c:val>
            <c:numRef>
              <c:f>'Retail Analysis - BLANK'!$C$24:$J$24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1-474F-B944-8BDF-35E3121C0A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'Retail Analysis - BLANK'!$C$32</c:f>
              <c:strCache>
                <c:ptCount val="1"/>
                <c:pt idx="0">
                  <c:v>Q1</c:v>
                </c:pt>
              </c:strCache>
            </c:strRef>
          </c:tx>
          <c:spPr>
            <a:solidFill>
              <a:schemeClr val="tx2">
                <a:lumMod val="20000"/>
                <a:lumOff val="80000"/>
              </a:schemeClr>
            </a:solidFill>
            <a:ln>
              <a:noFill/>
            </a:ln>
            <a:effectLst/>
          </c:spPr>
          <c:invertIfNegative val="0"/>
          <c:cat>
            <c:strRef>
              <c:f>'Retail Analysis - BLANK'!$B$33:$B$40</c:f>
              <c:strCache>
                <c:ptCount val="8"/>
                <c:pt idx="0">
                  <c:v>REP 1</c:v>
                </c:pt>
                <c:pt idx="1">
                  <c:v>REP 2</c:v>
                </c:pt>
                <c:pt idx="2">
                  <c:v>REP 3</c:v>
                </c:pt>
                <c:pt idx="3">
                  <c:v>REP 4</c:v>
                </c:pt>
                <c:pt idx="4">
                  <c:v>REP 5</c:v>
                </c:pt>
                <c:pt idx="5">
                  <c:v>REP 6</c:v>
                </c:pt>
                <c:pt idx="6">
                  <c:v>REP 7</c:v>
                </c:pt>
                <c:pt idx="7">
                  <c:v>REP 8</c:v>
                </c:pt>
              </c:strCache>
            </c:strRef>
          </c:cat>
          <c:val>
            <c:numRef>
              <c:f>'Retail Analysis - BLANK'!$C$33:$C$40</c:f>
              <c:numCache>
                <c:formatCode>#,##0</c:formatCode>
                <c:ptCount val="8"/>
              </c:numCache>
            </c:numRef>
          </c:val>
          <c:extLst>
            <c:ext xmlns:c16="http://schemas.microsoft.com/office/drawing/2014/chart" uri="{C3380CC4-5D6E-409C-BE32-E72D297353CC}">
              <c16:uniqueId val="{00000000-2758-8348-A5B2-BA13BFB90010}"/>
            </c:ext>
          </c:extLst>
        </c:ser>
        <c:ser>
          <c:idx val="2"/>
          <c:order val="2"/>
          <c:tx>
            <c:strRef>
              <c:f>'Retail Analysis - BLANK'!$D$32</c:f>
              <c:strCache>
                <c:ptCount val="1"/>
                <c:pt idx="0">
                  <c:v>Q2</c:v>
                </c:pt>
              </c:strCache>
            </c:strRef>
          </c:tx>
          <c:spPr>
            <a:solidFill>
              <a:schemeClr val="tx2">
                <a:lumMod val="75000"/>
              </a:schemeClr>
            </a:solidFill>
            <a:ln>
              <a:noFill/>
            </a:ln>
            <a:effectLst/>
          </c:spPr>
          <c:invertIfNegative val="0"/>
          <c:cat>
            <c:strRef>
              <c:f>'Retail Analysis - BLANK'!$B$33:$B$40</c:f>
              <c:strCache>
                <c:ptCount val="8"/>
                <c:pt idx="0">
                  <c:v>REP 1</c:v>
                </c:pt>
                <c:pt idx="1">
                  <c:v>REP 2</c:v>
                </c:pt>
                <c:pt idx="2">
                  <c:v>REP 3</c:v>
                </c:pt>
                <c:pt idx="3">
                  <c:v>REP 4</c:v>
                </c:pt>
                <c:pt idx="4">
                  <c:v>REP 5</c:v>
                </c:pt>
                <c:pt idx="5">
                  <c:v>REP 6</c:v>
                </c:pt>
                <c:pt idx="6">
                  <c:v>REP 7</c:v>
                </c:pt>
                <c:pt idx="7">
                  <c:v>REP 8</c:v>
                </c:pt>
              </c:strCache>
            </c:strRef>
          </c:cat>
          <c:val>
            <c:numRef>
              <c:f>'Retail Analysis - BLANK'!$D$33:$D$40</c:f>
              <c:numCache>
                <c:formatCode>#,##0</c:formatCode>
                <c:ptCount val="8"/>
              </c:numCache>
            </c:numRef>
          </c:val>
          <c:extLst>
            <c:ext xmlns:c16="http://schemas.microsoft.com/office/drawing/2014/chart" uri="{C3380CC4-5D6E-409C-BE32-E72D297353CC}">
              <c16:uniqueId val="{00000001-2758-8348-A5B2-BA13BFB90010}"/>
            </c:ext>
          </c:extLst>
        </c:ser>
        <c:ser>
          <c:idx val="3"/>
          <c:order val="3"/>
          <c:tx>
            <c:strRef>
              <c:f>'Retail Analysis - BLANK'!$E$32</c:f>
              <c:strCache>
                <c:ptCount val="1"/>
                <c:pt idx="0">
                  <c:v>Q3</c:v>
                </c:pt>
              </c:strCache>
            </c:strRef>
          </c:tx>
          <c:spPr>
            <a:solidFill>
              <a:schemeClr val="accent3">
                <a:lumMod val="75000"/>
              </a:schemeClr>
            </a:solidFill>
            <a:ln>
              <a:noFill/>
            </a:ln>
            <a:effectLst/>
          </c:spPr>
          <c:invertIfNegative val="0"/>
          <c:cat>
            <c:strRef>
              <c:f>'Retail Analysis - BLANK'!$B$33:$B$40</c:f>
              <c:strCache>
                <c:ptCount val="8"/>
                <c:pt idx="0">
                  <c:v>REP 1</c:v>
                </c:pt>
                <c:pt idx="1">
                  <c:v>REP 2</c:v>
                </c:pt>
                <c:pt idx="2">
                  <c:v>REP 3</c:v>
                </c:pt>
                <c:pt idx="3">
                  <c:v>REP 4</c:v>
                </c:pt>
                <c:pt idx="4">
                  <c:v>REP 5</c:v>
                </c:pt>
                <c:pt idx="5">
                  <c:v>REP 6</c:v>
                </c:pt>
                <c:pt idx="6">
                  <c:v>REP 7</c:v>
                </c:pt>
                <c:pt idx="7">
                  <c:v>REP 8</c:v>
                </c:pt>
              </c:strCache>
            </c:strRef>
          </c:cat>
          <c:val>
            <c:numRef>
              <c:f>'Retail Analysis - BLANK'!$E$33:$E$40</c:f>
              <c:numCache>
                <c:formatCode>#,##0</c:formatCode>
                <c:ptCount val="8"/>
              </c:numCache>
            </c:numRef>
          </c:val>
          <c:extLst>
            <c:ext xmlns:c16="http://schemas.microsoft.com/office/drawing/2014/chart" uri="{C3380CC4-5D6E-409C-BE32-E72D297353CC}">
              <c16:uniqueId val="{00000002-2758-8348-A5B2-BA13BFB90010}"/>
            </c:ext>
          </c:extLst>
        </c:ser>
        <c:ser>
          <c:idx val="4"/>
          <c:order val="4"/>
          <c:tx>
            <c:strRef>
              <c:f>'Retail Analysis - BLANK'!$F$32</c:f>
              <c:strCache>
                <c:ptCount val="1"/>
                <c:pt idx="0">
                  <c:v>Q4</c:v>
                </c:pt>
              </c:strCache>
            </c:strRef>
          </c:tx>
          <c:spPr>
            <a:solidFill>
              <a:schemeClr val="accent1">
                <a:lumMod val="40000"/>
                <a:lumOff val="60000"/>
              </a:schemeClr>
            </a:solidFill>
            <a:ln>
              <a:noFill/>
            </a:ln>
            <a:effectLst/>
          </c:spPr>
          <c:invertIfNegative val="0"/>
          <c:cat>
            <c:strRef>
              <c:f>'Retail Analysis - BLANK'!$B$33:$B$40</c:f>
              <c:strCache>
                <c:ptCount val="8"/>
                <c:pt idx="0">
                  <c:v>REP 1</c:v>
                </c:pt>
                <c:pt idx="1">
                  <c:v>REP 2</c:v>
                </c:pt>
                <c:pt idx="2">
                  <c:v>REP 3</c:v>
                </c:pt>
                <c:pt idx="3">
                  <c:v>REP 4</c:v>
                </c:pt>
                <c:pt idx="4">
                  <c:v>REP 5</c:v>
                </c:pt>
                <c:pt idx="5">
                  <c:v>REP 6</c:v>
                </c:pt>
                <c:pt idx="6">
                  <c:v>REP 7</c:v>
                </c:pt>
                <c:pt idx="7">
                  <c:v>REP 8</c:v>
                </c:pt>
              </c:strCache>
            </c:strRef>
          </c:cat>
          <c:val>
            <c:numRef>
              <c:f>'Retail Analysis - BLANK'!$F$33:$F$40</c:f>
              <c:numCache>
                <c:formatCode>#,##0</c:formatCode>
                <c:ptCount val="8"/>
              </c:numCache>
            </c:numRef>
          </c:val>
          <c:extLst>
            <c:ext xmlns:c16="http://schemas.microsoft.com/office/drawing/2014/chart" uri="{C3380CC4-5D6E-409C-BE32-E72D297353CC}">
              <c16:uniqueId val="{00000003-2758-8348-A5B2-BA13BFB90010}"/>
            </c:ext>
          </c:extLst>
        </c:ser>
        <c:dLbls>
          <c:showLegendKey val="0"/>
          <c:showVal val="0"/>
          <c:showCatName val="0"/>
          <c:showSerName val="0"/>
          <c:showPercent val="0"/>
          <c:showBubbleSize val="0"/>
        </c:dLbls>
        <c:gapWidth val="123"/>
        <c:axId val="310768096"/>
        <c:axId val="310770336"/>
        <c:extLst>
          <c:ext xmlns:c15="http://schemas.microsoft.com/office/drawing/2012/chart" uri="{02D57815-91ED-43cb-92C2-25804820EDAC}">
            <c15:filteredBarSeries>
              <c15:ser>
                <c:idx val="0"/>
                <c:order val="0"/>
                <c:tx>
                  <c:strRef>
                    <c:extLst>
                      <c:ext uri="{02D57815-91ED-43cb-92C2-25804820EDAC}">
                        <c15:formulaRef>
                          <c15:sqref>'Retail Analysis Dashboard'!#REF!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'Retail Analysis - BLANK'!$B$33:$B$40</c15:sqref>
                        </c15:formulaRef>
                      </c:ext>
                    </c:extLst>
                    <c:strCache>
                      <c:ptCount val="8"/>
                      <c:pt idx="0">
                        <c:v>REP 1</c:v>
                      </c:pt>
                      <c:pt idx="1">
                        <c:v>REP 2</c:v>
                      </c:pt>
                      <c:pt idx="2">
                        <c:v>REP 3</c:v>
                      </c:pt>
                      <c:pt idx="3">
                        <c:v>REP 4</c:v>
                      </c:pt>
                      <c:pt idx="4">
                        <c:v>REP 5</c:v>
                      </c:pt>
                      <c:pt idx="5">
                        <c:v>REP 6</c:v>
                      </c:pt>
                      <c:pt idx="6">
                        <c:v>REP 7</c:v>
                      </c:pt>
                      <c:pt idx="7">
                        <c:v>REP 8</c:v>
                      </c:pt>
                    </c:strCache>
                  </c:strRef>
                </c:cat>
                <c:val>
                  <c:numRef>
                    <c:extLst>
                      <c:ext uri="{02D57815-91ED-43cb-92C2-25804820EDAC}">
                        <c15:formulaRef>
                          <c15:sqref>'Retail Analysis Dashboard'!#REF!</c15:sqref>
                        </c15:formulaRef>
                      </c:ext>
                    </c:extLst>
                    <c:numCache>
                      <c:formatCode>General</c:formatCode>
                      <c:ptCount val="1"/>
                      <c:pt idx="0">
                        <c:v>1</c:v>
                      </c:pt>
                    </c:numCache>
                  </c:numRef>
                </c:val>
                <c:extLst>
                  <c:ext xmlns:c16="http://schemas.microsoft.com/office/drawing/2014/chart" uri="{C3380CC4-5D6E-409C-BE32-E72D297353CC}">
                    <c16:uniqueId val="{00000004-2758-8348-A5B2-BA13BFB90010}"/>
                  </c:ext>
                </c:extLst>
              </c15:ser>
            </c15:filteredBarSeries>
          </c:ext>
        </c:extLst>
      </c:barChart>
      <c:catAx>
        <c:axId val="31076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10770336"/>
        <c:crosses val="autoZero"/>
        <c:auto val="1"/>
        <c:lblAlgn val="ctr"/>
        <c:lblOffset val="100"/>
        <c:noMultiLvlLbl val="0"/>
      </c:catAx>
      <c:valAx>
        <c:axId val="310770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10768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a:scene3d>
              <a:camera prst="orthographicFront"/>
              <a:lightRig rig="threePt" dir="t"/>
            </a:scene3d>
            <a:sp3d>
              <a:bevelT/>
            </a:sp3d>
          </c:spPr>
          <c:invertIfNegative val="0"/>
          <c:dPt>
            <c:idx val="0"/>
            <c:invertIfNegative val="0"/>
            <c:bubble3D val="0"/>
            <c:spPr>
              <a:solidFill>
                <a:schemeClr val="tx2">
                  <a:lumMod val="40000"/>
                  <a:lumOff val="60000"/>
                </a:schemeClr>
              </a:solidFill>
              <a:ln>
                <a:no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1-5A63-984D-8A7F-D4291205B6CD}"/>
              </c:ext>
            </c:extLst>
          </c:dPt>
          <c:dPt>
            <c:idx val="1"/>
            <c:invertIfNegative val="0"/>
            <c:bubble3D val="0"/>
            <c:spPr>
              <a:solidFill>
                <a:schemeClr val="accent3">
                  <a:lumMod val="75000"/>
                </a:schemeClr>
              </a:solidFill>
              <a:ln>
                <a:no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3-5A63-984D-8A7F-D4291205B6CD}"/>
              </c:ext>
            </c:extLst>
          </c:dPt>
          <c:dPt>
            <c:idx val="2"/>
            <c:invertIfNegative val="0"/>
            <c:bubble3D val="0"/>
            <c:spPr>
              <a:solidFill>
                <a:schemeClr val="tx2">
                  <a:lumMod val="20000"/>
                  <a:lumOff val="80000"/>
                </a:schemeClr>
              </a:solidFill>
              <a:ln>
                <a:no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5-5A63-984D-8A7F-D4291205B6CD}"/>
              </c:ext>
            </c:extLst>
          </c:dPt>
          <c:dPt>
            <c:idx val="3"/>
            <c:invertIfNegative val="0"/>
            <c:bubble3D val="0"/>
            <c:spPr>
              <a:solidFill>
                <a:schemeClr val="bg2">
                  <a:lumMod val="75000"/>
                </a:schemeClr>
              </a:solidFill>
              <a:ln>
                <a:no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7-5A63-984D-8A7F-D4291205B6CD}"/>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'Retail Analysis - BLANK'!$H$32:$K$32</c:f>
              <c:strCache>
                <c:ptCount val="4"/>
                <c:pt idx="0">
                  <c:v>Q1</c:v>
                </c:pt>
                <c:pt idx="1">
                  <c:v>Q2</c:v>
                </c:pt>
                <c:pt idx="2">
                  <c:v>Q3</c:v>
                </c:pt>
                <c:pt idx="3">
                  <c:v>Q4</c:v>
                </c:pt>
              </c:strCache>
            </c:strRef>
          </c:cat>
          <c:val>
            <c:numRef>
              <c:f>'Retail Analysis - BLANK'!$H$33:$K$33</c:f>
              <c:numCache>
                <c:formatCode>#,##0</c:formatCode>
                <c:ptCount val="4"/>
              </c:numCache>
            </c:numRef>
          </c:val>
          <c:extLst>
            <c:ext xmlns:c16="http://schemas.microsoft.com/office/drawing/2014/chart" uri="{C3380CC4-5D6E-409C-BE32-E72D297353CC}">
              <c16:uniqueId val="{00000008-5A63-984D-8A7F-D4291205B6CD}"/>
            </c:ext>
          </c:extLst>
        </c:ser>
        <c:dLbls>
          <c:showLegendKey val="0"/>
          <c:showVal val="0"/>
          <c:showCatName val="0"/>
          <c:showSerName val="0"/>
          <c:showPercent val="0"/>
          <c:showBubbleSize val="0"/>
        </c:dLbls>
        <c:gapWidth val="48"/>
        <c:overlap val="-10"/>
        <c:axId val="310527024"/>
        <c:axId val="310524784"/>
      </c:barChart>
      <c:catAx>
        <c:axId val="310527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10524784"/>
        <c:crosses val="autoZero"/>
        <c:auto val="1"/>
        <c:lblAlgn val="ctr"/>
        <c:lblOffset val="100"/>
        <c:noMultiLvlLbl val="0"/>
      </c:catAx>
      <c:valAx>
        <c:axId val="3105247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10527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'Retail Analysis Dashboard'!$B$28</c:f>
              <c:strCache>
                <c:ptCount val="1"/>
                <c:pt idx="0">
                  <c:v>WIN</c:v>
                </c:pt>
              </c:strCache>
            </c:strRef>
          </c:tx>
          <c:spPr>
            <a:solidFill>
              <a:schemeClr val="accent1">
                <a:lumMod val="40000"/>
                <a:lumOff val="60000"/>
              </a:schemeClr>
            </a:solidFill>
            <a:ln>
              <a:noFill/>
            </a:ln>
            <a:effectLst/>
          </c:spPr>
          <c:cat>
            <c:strRef>
              <c:f>'Retail Analysis Dashboard'!$C$27:$J$27</c:f>
              <c:strCache>
                <c:ptCount val="8"/>
                <c:pt idx="0">
                  <c:v>ITEM 1</c:v>
                </c:pt>
                <c:pt idx="1">
                  <c:v>ITEM 2</c:v>
                </c:pt>
                <c:pt idx="2">
                  <c:v>ITEM 3</c:v>
                </c:pt>
                <c:pt idx="3">
                  <c:v>ITEM 4</c:v>
                </c:pt>
                <c:pt idx="4">
                  <c:v>ITEM 5</c:v>
                </c:pt>
                <c:pt idx="5">
                  <c:v>ITEM 6</c:v>
                </c:pt>
                <c:pt idx="6">
                  <c:v>ITEM 7</c:v>
                </c:pt>
                <c:pt idx="7">
                  <c:v>ITEM 8</c:v>
                </c:pt>
              </c:strCache>
            </c:strRef>
          </c:cat>
          <c:val>
            <c:numRef>
              <c:f>'Retail Analysis Dashboard'!$C$28:$J$28</c:f>
              <c:numCache>
                <c:formatCode>0%</c:formatCode>
                <c:ptCount val="8"/>
                <c:pt idx="0">
                  <c:v>0.73</c:v>
                </c:pt>
                <c:pt idx="1">
                  <c:v>0.75</c:v>
                </c:pt>
                <c:pt idx="2">
                  <c:v>0.91</c:v>
                </c:pt>
                <c:pt idx="3">
                  <c:v>0.85</c:v>
                </c:pt>
                <c:pt idx="4">
                  <c:v>0.89</c:v>
                </c:pt>
                <c:pt idx="5">
                  <c:v>0.82</c:v>
                </c:pt>
                <c:pt idx="6">
                  <c:v>0.28000000000000003</c:v>
                </c:pt>
                <c:pt idx="7">
                  <c:v>0.84</c:v>
                </c:pt>
              </c:numCache>
            </c:numRef>
          </c:val>
          <c:extLst>
            <c:ext xmlns:c16="http://schemas.microsoft.com/office/drawing/2014/chart" uri="{C3380CC4-5D6E-409C-BE32-E72D297353CC}">
              <c16:uniqueId val="{00000000-5A7A-2343-B8AF-D28F36AD8DCE}"/>
            </c:ext>
          </c:extLst>
        </c:ser>
        <c:ser>
          <c:idx val="1"/>
          <c:order val="1"/>
          <c:tx>
            <c:strRef>
              <c:f>'Retail Analysis Dashboard'!$B$29</c:f>
              <c:strCache>
                <c:ptCount val="1"/>
                <c:pt idx="0">
                  <c:v>LOSS</c:v>
                </c:pt>
              </c:strCache>
            </c:strRef>
          </c:tx>
          <c:spPr>
            <a:solidFill>
              <a:schemeClr val="tx1">
                <a:lumMod val="65000"/>
                <a:lumOff val="35000"/>
              </a:schemeClr>
            </a:solidFill>
            <a:ln>
              <a:noFill/>
            </a:ln>
            <a:effectLst/>
          </c:spPr>
          <c:cat>
            <c:strRef>
              <c:f>'Retail Analysis Dashboard'!$C$27:$J$27</c:f>
              <c:strCache>
                <c:ptCount val="8"/>
                <c:pt idx="0">
                  <c:v>ITEM 1</c:v>
                </c:pt>
                <c:pt idx="1">
                  <c:v>ITEM 2</c:v>
                </c:pt>
                <c:pt idx="2">
                  <c:v>ITEM 3</c:v>
                </c:pt>
                <c:pt idx="3">
                  <c:v>ITEM 4</c:v>
                </c:pt>
                <c:pt idx="4">
                  <c:v>ITEM 5</c:v>
                </c:pt>
                <c:pt idx="5">
                  <c:v>ITEM 6</c:v>
                </c:pt>
                <c:pt idx="6">
                  <c:v>ITEM 7</c:v>
                </c:pt>
                <c:pt idx="7">
                  <c:v>ITEM 8</c:v>
                </c:pt>
              </c:strCache>
            </c:strRef>
          </c:cat>
          <c:val>
            <c:numRef>
              <c:f>'Retail Analysis Dashboard'!$C$29:$J$29</c:f>
              <c:numCache>
                <c:formatCode>0%</c:formatCode>
                <c:ptCount val="8"/>
                <c:pt idx="0">
                  <c:v>0.27</c:v>
                </c:pt>
                <c:pt idx="1">
                  <c:v>0.25</c:v>
                </c:pt>
                <c:pt idx="2">
                  <c:v>8.9999999999999969E-2</c:v>
                </c:pt>
                <c:pt idx="3">
                  <c:v>0.15000000000000002</c:v>
                </c:pt>
                <c:pt idx="4">
                  <c:v>0.10999999999999999</c:v>
                </c:pt>
                <c:pt idx="5">
                  <c:v>0.18000000000000005</c:v>
                </c:pt>
                <c:pt idx="6">
                  <c:v>0.72</c:v>
                </c:pt>
                <c:pt idx="7">
                  <c:v>0.16000000000000003</c:v>
                </c:pt>
              </c:numCache>
            </c:numRef>
          </c:val>
          <c:extLst>
            <c:ext xmlns:c16="http://schemas.microsoft.com/office/drawing/2014/chart" uri="{C3380CC4-5D6E-409C-BE32-E72D297353CC}">
              <c16:uniqueId val="{00000001-5A7A-2343-B8AF-D28F36AD8DCE}"/>
            </c:ext>
          </c:extLst>
        </c:ser>
        <c:dLbls>
          <c:showLegendKey val="0"/>
          <c:showVal val="0"/>
          <c:showCatName val="0"/>
          <c:showSerName val="0"/>
          <c:showPercent val="0"/>
          <c:showBubbleSize val="0"/>
        </c:dLbls>
        <c:axId val="360629408"/>
        <c:axId val="360626608"/>
      </c:areaChart>
      <c:catAx>
        <c:axId val="360629408"/>
        <c:scaling>
          <c:orientation val="minMax"/>
        </c:scaling>
        <c:delete val="0"/>
        <c:axPos val="b"/>
        <c:numFmt formatCode="General" sourceLinked="1"/>
        <c:majorTickMark val="cross"/>
        <c:minorTickMark val="out"/>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0626608"/>
        <c:crosses val="autoZero"/>
        <c:auto val="1"/>
        <c:lblAlgn val="ctr"/>
        <c:lblOffset val="100"/>
        <c:noMultiLvlLbl val="0"/>
      </c:catAx>
      <c:valAx>
        <c:axId val="3606266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cross"/>
        <c:minorTickMark val="in"/>
        <c:tickLblPos val="nextTo"/>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0629408"/>
        <c:crossesAt val="1"/>
        <c:crossBetween val="midCat"/>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'Retail Analysis Dashboard'!$M$23</c:f>
              <c:strCache>
                <c:ptCount val="1"/>
                <c:pt idx="0">
                  <c:v>DAYS</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'Retail Analysis Dashboard'!$N$22:$O$22</c:f>
              <c:strCache>
                <c:ptCount val="2"/>
                <c:pt idx="0">
                  <c:v>NEW</c:v>
                </c:pt>
                <c:pt idx="1">
                  <c:v>EXISTING</c:v>
                </c:pt>
              </c:strCache>
            </c:strRef>
          </c:cat>
          <c:val>
            <c:numRef>
              <c:f>'Retail Analysis Dashboard'!$N$23:$O$23</c:f>
              <c:numCache>
                <c:formatCode>0.0</c:formatCode>
                <c:ptCount val="2"/>
                <c:pt idx="0">
                  <c:v>8.1999999999999993</c:v>
                </c:pt>
                <c:pt idx="1">
                  <c:v>3</c:v>
                </c:pt>
              </c:numCache>
            </c:numRef>
          </c:val>
          <c:extLst>
            <c:ext xmlns:c16="http://schemas.microsoft.com/office/drawing/2014/chart" uri="{C3380CC4-5D6E-409C-BE32-E72D297353CC}">
              <c16:uniqueId val="{00000000-1F68-2648-A74A-C40A18AD0090}"/>
            </c:ext>
          </c:extLst>
        </c:ser>
        <c:ser>
          <c:idx val="1"/>
          <c:order val="1"/>
          <c:tx>
            <c:strRef>
              <c:f>'Retail Analysis Dashboard'!$M$24</c:f>
              <c:strCache>
                <c:ptCount val="1"/>
                <c:pt idx="0">
                  <c:v>GOAL</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'Retail Analysis Dashboard'!$N$22:$O$22</c:f>
              <c:strCache>
                <c:ptCount val="2"/>
                <c:pt idx="0">
                  <c:v>NEW</c:v>
                </c:pt>
                <c:pt idx="1">
                  <c:v>EXISTING</c:v>
                </c:pt>
              </c:strCache>
            </c:strRef>
          </c:cat>
          <c:val>
            <c:numRef>
              <c:f>'Retail Analysis Dashboard'!$N$24:$O$24</c:f>
              <c:numCache>
                <c:formatCode>0.0</c:formatCode>
                <c:ptCount val="2"/>
                <c:pt idx="0">
                  <c:v>10</c:v>
                </c:pt>
                <c:pt idx="1">
                  <c:v>7</c:v>
                </c:pt>
              </c:numCache>
            </c:numRef>
          </c:val>
          <c:extLst>
            <c:ext xmlns:c16="http://schemas.microsoft.com/office/drawing/2014/chart" uri="{C3380CC4-5D6E-409C-BE32-E72D297353CC}">
              <c16:uniqueId val="{00000001-1F68-2648-A74A-C40A18AD0090}"/>
            </c:ext>
          </c:extLst>
        </c:ser>
        <c:dLbls>
          <c:showLegendKey val="0"/>
          <c:showVal val="0"/>
          <c:showCatName val="0"/>
          <c:showSerName val="0"/>
          <c:showPercent val="0"/>
          <c:showBubbleSize val="0"/>
        </c:dLbls>
        <c:gapWidth val="182"/>
        <c:axId val="359527136"/>
        <c:axId val="359529936"/>
      </c:barChart>
      <c:catAx>
        <c:axId val="359527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529936"/>
        <c:crosses val="autoZero"/>
        <c:auto val="1"/>
        <c:lblAlgn val="ctr"/>
        <c:lblOffset val="100"/>
        <c:noMultiLvlLbl val="0"/>
      </c:catAx>
      <c:valAx>
        <c:axId val="359529936"/>
        <c:scaling>
          <c:orientation val="minMax"/>
          <c:max val="14"/>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527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rot="0" vert="horz"/>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tx2">
                  <a:lumMod val="60000"/>
                  <a:lumOff val="40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A2FE-BF4D-B3D2-596D6E31A9D6}"/>
              </c:ext>
            </c:extLst>
          </c:dPt>
          <c:dPt>
            <c:idx val="1"/>
            <c:bubble3D val="0"/>
            <c:spPr>
              <a:solidFill>
                <a:schemeClr val="accent1">
                  <a:lumMod val="20000"/>
                  <a:lumOff val="80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A2FE-BF4D-B3D2-596D6E31A9D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A2FE-BF4D-B3D2-596D6E31A9D6}"/>
              </c:ext>
            </c:extLst>
          </c:dPt>
          <c:dPt>
            <c:idx val="3"/>
            <c:bubble3D val="0"/>
            <c:spPr>
              <a:solidFill>
                <a:schemeClr val="tx1">
                  <a:lumMod val="75000"/>
                  <a:lumOff val="25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A2FE-BF4D-B3D2-596D6E31A9D6}"/>
              </c:ext>
            </c:extLst>
          </c:dPt>
          <c:dPt>
            <c:idx val="4"/>
            <c:bubble3D val="0"/>
            <c:spPr>
              <a:solidFill>
                <a:schemeClr val="accent1">
                  <a:lumMod val="60000"/>
                  <a:lumOff val="40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A2FE-BF4D-B3D2-596D6E31A9D6}"/>
              </c:ext>
            </c:extLst>
          </c:dPt>
          <c:dPt>
            <c:idx val="5"/>
            <c:bubble3D val="0"/>
            <c:spPr>
              <a:solidFill>
                <a:schemeClr val="tx1">
                  <a:lumMod val="50000"/>
                  <a:lumOff val="50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A2FE-BF4D-B3D2-596D6E31A9D6}"/>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A2FE-BF4D-B3D2-596D6E31A9D6}"/>
              </c:ext>
            </c:extLst>
          </c:dPt>
          <c:dPt>
            <c:idx val="7"/>
            <c:bubble3D val="0"/>
            <c:spPr>
              <a:solidFill>
                <a:schemeClr val="bg1">
                  <a:lumMod val="85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F-A2FE-BF4D-B3D2-596D6E31A9D6}"/>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'Retail Analysis Dashboard'!$C$22:$J$22</c:f>
              <c:strCache>
                <c:ptCount val="8"/>
                <c:pt idx="0">
                  <c:v>ITEM 1</c:v>
                </c:pt>
                <c:pt idx="1">
                  <c:v>ITEM 2</c:v>
                </c:pt>
                <c:pt idx="2">
                  <c:v>ITEM 3</c:v>
                </c:pt>
                <c:pt idx="3">
                  <c:v>ITEM 4</c:v>
                </c:pt>
                <c:pt idx="4">
                  <c:v>ITEM 5</c:v>
                </c:pt>
                <c:pt idx="5">
                  <c:v>ITEM 6</c:v>
                </c:pt>
                <c:pt idx="6">
                  <c:v>ITEM 7</c:v>
                </c:pt>
                <c:pt idx="7">
                  <c:v>ITEM 8</c:v>
                </c:pt>
              </c:strCache>
            </c:strRef>
          </c:cat>
          <c:val>
            <c:numRef>
              <c:f>'Retail Analysis Dashboard'!$C$24:$J$24</c:f>
              <c:numCache>
                <c:formatCode>0%</c:formatCode>
                <c:ptCount val="8"/>
                <c:pt idx="0">
                  <c:v>0.1488122792057498</c:v>
                </c:pt>
                <c:pt idx="1">
                  <c:v>4.1783408454135702E-2</c:v>
                </c:pt>
                <c:pt idx="2">
                  <c:v>0.18211718845169936</c:v>
                </c:pt>
                <c:pt idx="3">
                  <c:v>4.7119015714459742E-2</c:v>
                </c:pt>
                <c:pt idx="4">
                  <c:v>0.17998944248182888</c:v>
                </c:pt>
                <c:pt idx="5">
                  <c:v>0.19959394160880334</c:v>
                </c:pt>
                <c:pt idx="6">
                  <c:v>0.12369350712632476</c:v>
                </c:pt>
                <c:pt idx="7">
                  <c:v>7.6891216956998423E-2</c:v>
                </c:pt>
              </c:numCache>
            </c:numRef>
          </c:val>
          <c:extLst>
            <c:ext xmlns:c16="http://schemas.microsoft.com/office/drawing/2014/chart" uri="{C3380CC4-5D6E-409C-BE32-E72D297353CC}">
              <c16:uniqueId val="{00000010-A2FE-BF4D-B3D2-596D6E31A9D6}"/>
            </c:ext>
          </c:extLst>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2-A2FE-BF4D-B3D2-596D6E31A9D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4-A2FE-BF4D-B3D2-596D6E31A9D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6-A2FE-BF4D-B3D2-596D6E31A9D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8-A2FE-BF4D-B3D2-596D6E31A9D6}"/>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A-A2FE-BF4D-B3D2-596D6E31A9D6}"/>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C-A2FE-BF4D-B3D2-596D6E31A9D6}"/>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E-A2FE-BF4D-B3D2-596D6E31A9D6}"/>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20-A2FE-BF4D-B3D2-596D6E31A9D6}"/>
              </c:ext>
            </c:extLst>
          </c:dPt>
          <c:cat>
            <c:strRef>
              <c:f>'Retail Analysis Dashboard'!$C$22:$J$22</c:f>
              <c:strCache>
                <c:ptCount val="8"/>
                <c:pt idx="0">
                  <c:v>ITEM 1</c:v>
                </c:pt>
                <c:pt idx="1">
                  <c:v>ITEM 2</c:v>
                </c:pt>
                <c:pt idx="2">
                  <c:v>ITEM 3</c:v>
                </c:pt>
                <c:pt idx="3">
                  <c:v>ITEM 4</c:v>
                </c:pt>
                <c:pt idx="4">
                  <c:v>ITEM 5</c:v>
                </c:pt>
                <c:pt idx="5">
                  <c:v>ITEM 6</c:v>
                </c:pt>
                <c:pt idx="6">
                  <c:v>ITEM 7</c:v>
                </c:pt>
                <c:pt idx="7">
                  <c:v>ITEM 8</c:v>
                </c:pt>
              </c:strCache>
            </c:strRef>
          </c:cat>
          <c:val>
            <c:numRef>
              <c:f>'Retail Analysis Dashboard'!$C$24:$J$24</c:f>
              <c:numCache>
                <c:formatCode>0%</c:formatCode>
                <c:ptCount val="8"/>
                <c:pt idx="0">
                  <c:v>0.1488122792057498</c:v>
                </c:pt>
                <c:pt idx="1">
                  <c:v>4.1783408454135702E-2</c:v>
                </c:pt>
                <c:pt idx="2">
                  <c:v>0.18211718845169936</c:v>
                </c:pt>
                <c:pt idx="3">
                  <c:v>4.7119015714459742E-2</c:v>
                </c:pt>
                <c:pt idx="4">
                  <c:v>0.17998944248182888</c:v>
                </c:pt>
                <c:pt idx="5">
                  <c:v>0.19959394160880334</c:v>
                </c:pt>
                <c:pt idx="6">
                  <c:v>0.12369350712632476</c:v>
                </c:pt>
                <c:pt idx="7">
                  <c:v>7.6891216956998423E-2</c:v>
                </c:pt>
              </c:numCache>
            </c:numRef>
          </c:val>
          <c:extLst>
            <c:ext xmlns:c16="http://schemas.microsoft.com/office/drawing/2014/chart" uri="{C3380CC4-5D6E-409C-BE32-E72D297353CC}">
              <c16:uniqueId val="{00000021-A2FE-BF4D-B3D2-596D6E31A9D6}"/>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'Retail Analysis Dashboard'!$C$32</c:f>
              <c:strCache>
                <c:ptCount val="1"/>
                <c:pt idx="0">
                  <c:v>Q1</c:v>
                </c:pt>
              </c:strCache>
            </c:strRef>
          </c:tx>
          <c:spPr>
            <a:solidFill>
              <a:schemeClr val="tx2">
                <a:lumMod val="20000"/>
                <a:lumOff val="80000"/>
              </a:schemeClr>
            </a:solidFill>
            <a:ln>
              <a:noFill/>
            </a:ln>
            <a:effectLst/>
          </c:spPr>
          <c:invertIfNegative val="0"/>
          <c:cat>
            <c:strRef>
              <c:f>'Retail Analysis Dashboard'!$B$33:$B$40</c:f>
              <c:strCache>
                <c:ptCount val="8"/>
                <c:pt idx="0">
                  <c:v>REP 1</c:v>
                </c:pt>
                <c:pt idx="1">
                  <c:v>REP 2</c:v>
                </c:pt>
                <c:pt idx="2">
                  <c:v>REP 3</c:v>
                </c:pt>
                <c:pt idx="3">
                  <c:v>REP 4</c:v>
                </c:pt>
                <c:pt idx="4">
                  <c:v>REP 5</c:v>
                </c:pt>
                <c:pt idx="5">
                  <c:v>REP 6</c:v>
                </c:pt>
                <c:pt idx="6">
                  <c:v>REP 7</c:v>
                </c:pt>
                <c:pt idx="7">
                  <c:v>REP 8</c:v>
                </c:pt>
              </c:strCache>
            </c:strRef>
          </c:cat>
          <c:val>
            <c:numRef>
              <c:f>'Retail Analysis Dashboard'!$C$33:$C$40</c:f>
              <c:numCache>
                <c:formatCode>#,##0</c:formatCode>
                <c:ptCount val="8"/>
                <c:pt idx="0">
                  <c:v>5384</c:v>
                </c:pt>
                <c:pt idx="1">
                  <c:v>1442</c:v>
                </c:pt>
                <c:pt idx="2">
                  <c:v>5019</c:v>
                </c:pt>
                <c:pt idx="3">
                  <c:v>1586</c:v>
                </c:pt>
                <c:pt idx="4">
                  <c:v>5136</c:v>
                </c:pt>
                <c:pt idx="5">
                  <c:v>5918</c:v>
                </c:pt>
                <c:pt idx="6">
                  <c:v>6838</c:v>
                </c:pt>
                <c:pt idx="7">
                  <c:v>3308</c:v>
                </c:pt>
              </c:numCache>
            </c:numRef>
          </c:val>
          <c:extLst>
            <c:ext xmlns:c16="http://schemas.microsoft.com/office/drawing/2014/chart" uri="{C3380CC4-5D6E-409C-BE32-E72D297353CC}">
              <c16:uniqueId val="{00000000-8B74-7D48-B3BB-6AA1497CF61C}"/>
            </c:ext>
          </c:extLst>
        </c:ser>
        <c:ser>
          <c:idx val="2"/>
          <c:order val="2"/>
          <c:tx>
            <c:strRef>
              <c:f>'Retail Analysis Dashboard'!$D$32</c:f>
              <c:strCache>
                <c:ptCount val="1"/>
                <c:pt idx="0">
                  <c:v>Q2</c:v>
                </c:pt>
              </c:strCache>
            </c:strRef>
          </c:tx>
          <c:spPr>
            <a:solidFill>
              <a:schemeClr val="tx2">
                <a:lumMod val="75000"/>
              </a:schemeClr>
            </a:solidFill>
            <a:ln>
              <a:noFill/>
            </a:ln>
            <a:effectLst/>
          </c:spPr>
          <c:invertIfNegative val="0"/>
          <c:cat>
            <c:strRef>
              <c:f>'Retail Analysis Dashboard'!$B$33:$B$40</c:f>
              <c:strCache>
                <c:ptCount val="8"/>
                <c:pt idx="0">
                  <c:v>REP 1</c:v>
                </c:pt>
                <c:pt idx="1">
                  <c:v>REP 2</c:v>
                </c:pt>
                <c:pt idx="2">
                  <c:v>REP 3</c:v>
                </c:pt>
                <c:pt idx="3">
                  <c:v>REP 4</c:v>
                </c:pt>
                <c:pt idx="4">
                  <c:v>REP 5</c:v>
                </c:pt>
                <c:pt idx="5">
                  <c:v>REP 6</c:v>
                </c:pt>
                <c:pt idx="6">
                  <c:v>REP 7</c:v>
                </c:pt>
                <c:pt idx="7">
                  <c:v>REP 8</c:v>
                </c:pt>
              </c:strCache>
            </c:strRef>
          </c:cat>
          <c:val>
            <c:numRef>
              <c:f>'Retail Analysis Dashboard'!$D$33:$D$40</c:f>
              <c:numCache>
                <c:formatCode>#,##0</c:formatCode>
                <c:ptCount val="8"/>
                <c:pt idx="0">
                  <c:v>4943</c:v>
                </c:pt>
                <c:pt idx="1">
                  <c:v>1641</c:v>
                </c:pt>
                <c:pt idx="2">
                  <c:v>6824</c:v>
                </c:pt>
                <c:pt idx="3">
                  <c:v>1810</c:v>
                </c:pt>
                <c:pt idx="4">
                  <c:v>6217</c:v>
                </c:pt>
                <c:pt idx="5">
                  <c:v>5763</c:v>
                </c:pt>
                <c:pt idx="6">
                  <c:v>3688</c:v>
                </c:pt>
                <c:pt idx="7">
                  <c:v>3612</c:v>
                </c:pt>
              </c:numCache>
            </c:numRef>
          </c:val>
          <c:extLst>
            <c:ext xmlns:c16="http://schemas.microsoft.com/office/drawing/2014/chart" uri="{C3380CC4-5D6E-409C-BE32-E72D297353CC}">
              <c16:uniqueId val="{00000001-8B74-7D48-B3BB-6AA1497CF61C}"/>
            </c:ext>
          </c:extLst>
        </c:ser>
        <c:ser>
          <c:idx val="3"/>
          <c:order val="3"/>
          <c:tx>
            <c:strRef>
              <c:f>'Retail Analysis Dashboard'!$E$32</c:f>
              <c:strCache>
                <c:ptCount val="1"/>
                <c:pt idx="0">
                  <c:v>Q3</c:v>
                </c:pt>
              </c:strCache>
            </c:strRef>
          </c:tx>
          <c:spPr>
            <a:solidFill>
              <a:schemeClr val="accent3">
                <a:lumMod val="75000"/>
              </a:schemeClr>
            </a:solidFill>
            <a:ln>
              <a:noFill/>
            </a:ln>
            <a:effectLst/>
          </c:spPr>
          <c:invertIfNegative val="0"/>
          <c:cat>
            <c:strRef>
              <c:f>'Retail Analysis Dashboard'!$B$33:$B$40</c:f>
              <c:strCache>
                <c:ptCount val="8"/>
                <c:pt idx="0">
                  <c:v>REP 1</c:v>
                </c:pt>
                <c:pt idx="1">
                  <c:v>REP 2</c:v>
                </c:pt>
                <c:pt idx="2">
                  <c:v>REP 3</c:v>
                </c:pt>
                <c:pt idx="3">
                  <c:v>REP 4</c:v>
                </c:pt>
                <c:pt idx="4">
                  <c:v>REP 5</c:v>
                </c:pt>
                <c:pt idx="5">
                  <c:v>REP 6</c:v>
                </c:pt>
                <c:pt idx="6">
                  <c:v>REP 7</c:v>
                </c:pt>
                <c:pt idx="7">
                  <c:v>REP 8</c:v>
                </c:pt>
              </c:strCache>
            </c:strRef>
          </c:cat>
          <c:val>
            <c:numRef>
              <c:f>'Retail Analysis Dashboard'!$E$33:$E$40</c:f>
              <c:numCache>
                <c:formatCode>#,##0</c:formatCode>
                <c:ptCount val="8"/>
                <c:pt idx="0">
                  <c:v>2884</c:v>
                </c:pt>
                <c:pt idx="1">
                  <c:v>832</c:v>
                </c:pt>
                <c:pt idx="2">
                  <c:v>5059</c:v>
                </c:pt>
                <c:pt idx="3">
                  <c:v>1092</c:v>
                </c:pt>
                <c:pt idx="4">
                  <c:v>5445</c:v>
                </c:pt>
                <c:pt idx="5">
                  <c:v>5357</c:v>
                </c:pt>
                <c:pt idx="6">
                  <c:v>3874</c:v>
                </c:pt>
                <c:pt idx="7">
                  <c:v>920</c:v>
                </c:pt>
              </c:numCache>
            </c:numRef>
          </c:val>
          <c:extLst>
            <c:ext xmlns:c16="http://schemas.microsoft.com/office/drawing/2014/chart" uri="{C3380CC4-5D6E-409C-BE32-E72D297353CC}">
              <c16:uniqueId val="{00000002-8B74-7D48-B3BB-6AA1497CF61C}"/>
            </c:ext>
          </c:extLst>
        </c:ser>
        <c:ser>
          <c:idx val="4"/>
          <c:order val="4"/>
          <c:tx>
            <c:strRef>
              <c:f>'Retail Analysis Dashboard'!$F$32</c:f>
              <c:strCache>
                <c:ptCount val="1"/>
                <c:pt idx="0">
                  <c:v>Q4</c:v>
                </c:pt>
              </c:strCache>
            </c:strRef>
          </c:tx>
          <c:spPr>
            <a:solidFill>
              <a:schemeClr val="accent1">
                <a:lumMod val="40000"/>
                <a:lumOff val="60000"/>
              </a:schemeClr>
            </a:solidFill>
            <a:ln>
              <a:noFill/>
            </a:ln>
            <a:effectLst/>
          </c:spPr>
          <c:invertIfNegative val="0"/>
          <c:cat>
            <c:strRef>
              <c:f>'Retail Analysis Dashboard'!$B$33:$B$40</c:f>
              <c:strCache>
                <c:ptCount val="8"/>
                <c:pt idx="0">
                  <c:v>REP 1</c:v>
                </c:pt>
                <c:pt idx="1">
                  <c:v>REP 2</c:v>
                </c:pt>
                <c:pt idx="2">
                  <c:v>REP 3</c:v>
                </c:pt>
                <c:pt idx="3">
                  <c:v>REP 4</c:v>
                </c:pt>
                <c:pt idx="4">
                  <c:v>REP 5</c:v>
                </c:pt>
                <c:pt idx="5">
                  <c:v>REP 6</c:v>
                </c:pt>
                <c:pt idx="6">
                  <c:v>REP 7</c:v>
                </c:pt>
                <c:pt idx="7">
                  <c:v>REP 8</c:v>
                </c:pt>
              </c:strCache>
            </c:strRef>
          </c:cat>
          <c:val>
            <c:numRef>
              <c:f>'Retail Analysis Dashboard'!$F$33:$F$40</c:f>
              <c:numCache>
                <c:formatCode>#,##0</c:formatCode>
                <c:ptCount val="8"/>
                <c:pt idx="0">
                  <c:v>5113</c:v>
                </c:pt>
                <c:pt idx="1">
                  <c:v>1230</c:v>
                </c:pt>
                <c:pt idx="2">
                  <c:v>5523</c:v>
                </c:pt>
                <c:pt idx="3">
                  <c:v>1314</c:v>
                </c:pt>
                <c:pt idx="4">
                  <c:v>5365</c:v>
                </c:pt>
                <c:pt idx="5">
                  <c:v>7539</c:v>
                </c:pt>
                <c:pt idx="6">
                  <c:v>831</c:v>
                </c:pt>
                <c:pt idx="7">
                  <c:v>1628</c:v>
                </c:pt>
              </c:numCache>
            </c:numRef>
          </c:val>
          <c:extLst>
            <c:ext xmlns:c16="http://schemas.microsoft.com/office/drawing/2014/chart" uri="{C3380CC4-5D6E-409C-BE32-E72D297353CC}">
              <c16:uniqueId val="{00000003-8B74-7D48-B3BB-6AA1497CF61C}"/>
            </c:ext>
          </c:extLst>
        </c:ser>
        <c:dLbls>
          <c:showLegendKey val="0"/>
          <c:showVal val="0"/>
          <c:showCatName val="0"/>
          <c:showSerName val="0"/>
          <c:showPercent val="0"/>
          <c:showBubbleSize val="0"/>
        </c:dLbls>
        <c:gapWidth val="123"/>
        <c:axId val="310768096"/>
        <c:axId val="310770336"/>
        <c:extLst>
          <c:ext xmlns:c15="http://schemas.microsoft.com/office/drawing/2012/chart" uri="{02D57815-91ED-43cb-92C2-25804820EDAC}">
            <c15:filteredBarSeries>
              <c15:ser>
                <c:idx val="0"/>
                <c:order val="0"/>
                <c:tx>
                  <c:strRef>
                    <c:extLst>
                      <c:ext uri="{02D57815-91ED-43cb-92C2-25804820EDAC}">
                        <c15:formulaRef>
                          <c15:sqref>'Retail Analysis Dashboard'!#REF!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'Retail Analysis Dashboard'!$B$33:$B$40</c15:sqref>
                        </c15:formulaRef>
                      </c:ext>
                    </c:extLst>
                    <c:strCache>
                      <c:ptCount val="8"/>
                      <c:pt idx="0">
                        <c:v>REP 1</c:v>
                      </c:pt>
                      <c:pt idx="1">
                        <c:v>REP 2</c:v>
                      </c:pt>
                      <c:pt idx="2">
                        <c:v>REP 3</c:v>
                      </c:pt>
                      <c:pt idx="3">
                        <c:v>REP 4</c:v>
                      </c:pt>
                      <c:pt idx="4">
                        <c:v>REP 5</c:v>
                      </c:pt>
                      <c:pt idx="5">
                        <c:v>REP 6</c:v>
                      </c:pt>
                      <c:pt idx="6">
                        <c:v>REP 7</c:v>
                      </c:pt>
                      <c:pt idx="7">
                        <c:v>REP 8</c:v>
                      </c:pt>
                    </c:strCache>
                  </c:strRef>
                </c:cat>
                <c:val>
                  <c:numRef>
                    <c:extLst>
                      <c:ext uri="{02D57815-91ED-43cb-92C2-25804820EDAC}">
                        <c15:formulaRef>
                          <c15:sqref>'Retail Analysis Dashboard'!#REF!</c15:sqref>
                        </c15:formulaRef>
                      </c:ext>
                    </c:extLst>
                    <c:numCache>
                      <c:formatCode>General</c:formatCode>
                      <c:ptCount val="1"/>
                      <c:pt idx="0">
                        <c:v>1</c:v>
                      </c:pt>
                    </c:numCache>
                  </c:numRef>
                </c:val>
                <c:extLst>
                  <c:ext xmlns:c16="http://schemas.microsoft.com/office/drawing/2014/chart" uri="{C3380CC4-5D6E-409C-BE32-E72D297353CC}">
                    <c16:uniqueId val="{00000004-8B74-7D48-B3BB-6AA1497CF61C}"/>
                  </c:ext>
                </c:extLst>
              </c15:ser>
            </c15:filteredBarSeries>
          </c:ext>
        </c:extLst>
      </c:barChart>
      <c:catAx>
        <c:axId val="31076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10770336"/>
        <c:crosses val="autoZero"/>
        <c:auto val="1"/>
        <c:lblAlgn val="ctr"/>
        <c:lblOffset val="100"/>
        <c:noMultiLvlLbl val="0"/>
      </c:catAx>
      <c:valAx>
        <c:axId val="310770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10768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a:scene3d>
              <a:camera prst="orthographicFront"/>
              <a:lightRig rig="threePt" dir="t"/>
            </a:scene3d>
            <a:sp3d>
              <a:bevelT/>
            </a:sp3d>
          </c:spPr>
          <c:invertIfNegative val="0"/>
          <c:dPt>
            <c:idx val="0"/>
            <c:invertIfNegative val="0"/>
            <c:bubble3D val="0"/>
            <c:spPr>
              <a:solidFill>
                <a:schemeClr val="tx2">
                  <a:lumMod val="40000"/>
                  <a:lumOff val="60000"/>
                </a:schemeClr>
              </a:solidFill>
              <a:ln>
                <a:no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1-C81B-184D-9C61-0F3ECA128DA5}"/>
              </c:ext>
            </c:extLst>
          </c:dPt>
          <c:dPt>
            <c:idx val="1"/>
            <c:invertIfNegative val="0"/>
            <c:bubble3D val="0"/>
            <c:spPr>
              <a:solidFill>
                <a:schemeClr val="accent3">
                  <a:lumMod val="75000"/>
                </a:schemeClr>
              </a:solidFill>
              <a:ln>
                <a:no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3-C81B-184D-9C61-0F3ECA128DA5}"/>
              </c:ext>
            </c:extLst>
          </c:dPt>
          <c:dPt>
            <c:idx val="2"/>
            <c:invertIfNegative val="0"/>
            <c:bubble3D val="0"/>
            <c:spPr>
              <a:solidFill>
                <a:schemeClr val="tx2">
                  <a:lumMod val="20000"/>
                  <a:lumOff val="80000"/>
                </a:schemeClr>
              </a:solidFill>
              <a:ln>
                <a:no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7-C81B-184D-9C61-0F3ECA128DA5}"/>
              </c:ext>
            </c:extLst>
          </c:dPt>
          <c:dPt>
            <c:idx val="3"/>
            <c:invertIfNegative val="0"/>
            <c:bubble3D val="0"/>
            <c:spPr>
              <a:solidFill>
                <a:schemeClr val="bg2">
                  <a:lumMod val="75000"/>
                </a:schemeClr>
              </a:solidFill>
              <a:ln>
                <a:no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5-C81B-184D-9C61-0F3ECA128DA5}"/>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'Retail Analysis Dashboard'!$H$32:$K$32</c:f>
              <c:strCache>
                <c:ptCount val="4"/>
                <c:pt idx="0">
                  <c:v>Q1</c:v>
                </c:pt>
                <c:pt idx="1">
                  <c:v>Q2</c:v>
                </c:pt>
                <c:pt idx="2">
                  <c:v>Q3</c:v>
                </c:pt>
                <c:pt idx="3">
                  <c:v>Q4</c:v>
                </c:pt>
              </c:strCache>
            </c:strRef>
          </c:cat>
          <c:val>
            <c:numRef>
              <c:f>'Retail Analysis Dashboard'!$H$33:$K$33</c:f>
              <c:numCache>
                <c:formatCode>#,##0</c:formatCode>
                <c:ptCount val="4"/>
                <c:pt idx="0">
                  <c:v>5384</c:v>
                </c:pt>
                <c:pt idx="1">
                  <c:v>4943</c:v>
                </c:pt>
                <c:pt idx="2">
                  <c:v>2884</c:v>
                </c:pt>
                <c:pt idx="3">
                  <c:v>5113</c:v>
                </c:pt>
              </c:numCache>
            </c:numRef>
          </c:val>
          <c:extLst>
            <c:ext xmlns:c16="http://schemas.microsoft.com/office/drawing/2014/chart" uri="{C3380CC4-5D6E-409C-BE32-E72D297353CC}">
              <c16:uniqueId val="{00000006-C81B-184D-9C61-0F3ECA128DA5}"/>
            </c:ext>
          </c:extLst>
        </c:ser>
        <c:dLbls>
          <c:showLegendKey val="0"/>
          <c:showVal val="0"/>
          <c:showCatName val="0"/>
          <c:showSerName val="0"/>
          <c:showPercent val="0"/>
          <c:showBubbleSize val="0"/>
        </c:dLbls>
        <c:gapWidth val="48"/>
        <c:overlap val="-10"/>
        <c:axId val="310527024"/>
        <c:axId val="310524784"/>
      </c:barChart>
      <c:catAx>
        <c:axId val="310527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10524784"/>
        <c:crosses val="autoZero"/>
        <c:auto val="1"/>
        <c:lblAlgn val="ctr"/>
        <c:lblOffset val="100"/>
        <c:noMultiLvlLbl val="0"/>
      </c:catAx>
      <c:valAx>
        <c:axId val="3105247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10527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'Retail Analysis - BLANK'!$B$12</c:f>
              <c:strCache>
                <c:ptCount val="1"/>
                <c:pt idx="0">
                  <c:v>ITEM 1</c:v>
                </c:pt>
              </c:strCache>
            </c:strRef>
          </c:tx>
          <c:spPr>
            <a:solidFill>
              <a:schemeClr val="tx2">
                <a:lumMod val="60000"/>
                <a:lumOff val="40000"/>
              </a:schemeClr>
            </a:solidFill>
            <a:ln>
              <a:noFill/>
            </a:ln>
            <a:effectLst/>
          </c:spPr>
          <c:invertIfNegative val="0"/>
          <c:cat>
            <c:strRef>
              <c:f>'Retail Analysis - BLANK'!$C$11:$N$11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 BLANK'!$C$12:$N$12</c:f>
              <c:numCache>
                <c:formatCode>#,##0</c:formatCode>
                <c:ptCount val="12"/>
              </c:numCache>
            </c:numRef>
          </c:val>
          <c:extLst>
            <c:ext xmlns:c16="http://schemas.microsoft.com/office/drawing/2014/chart" uri="{C3380CC4-5D6E-409C-BE32-E72D297353CC}">
              <c16:uniqueId val="{00000000-3E92-6D48-8331-616E65091A46}"/>
            </c:ext>
          </c:extLst>
        </c:ser>
        <c:ser>
          <c:idx val="1"/>
          <c:order val="1"/>
          <c:tx>
            <c:strRef>
              <c:f>'Retail Analysis - BLANK'!$B$13</c:f>
              <c:strCache>
                <c:ptCount val="1"/>
                <c:pt idx="0">
                  <c:v>ITEM 2</c:v>
                </c:pt>
              </c:strCache>
            </c:strRef>
          </c:tx>
          <c:spPr>
            <a:solidFill>
              <a:schemeClr val="accent1">
                <a:lumMod val="20000"/>
                <a:lumOff val="80000"/>
              </a:schemeClr>
            </a:solidFill>
            <a:ln>
              <a:noFill/>
            </a:ln>
            <a:effectLst/>
          </c:spPr>
          <c:invertIfNegative val="0"/>
          <c:cat>
            <c:strRef>
              <c:f>'Retail Analysis - BLANK'!$C$11:$N$11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 BLANK'!$C$13:$N$13</c:f>
              <c:numCache>
                <c:formatCode>#,##0</c:formatCode>
                <c:ptCount val="12"/>
              </c:numCache>
            </c:numRef>
          </c:val>
          <c:extLst>
            <c:ext xmlns:c16="http://schemas.microsoft.com/office/drawing/2014/chart" uri="{C3380CC4-5D6E-409C-BE32-E72D297353CC}">
              <c16:uniqueId val="{00000001-3E92-6D48-8331-616E65091A46}"/>
            </c:ext>
          </c:extLst>
        </c:ser>
        <c:ser>
          <c:idx val="2"/>
          <c:order val="2"/>
          <c:tx>
            <c:strRef>
              <c:f>'Retail Analysis - BLANK'!$B$14</c:f>
              <c:strCache>
                <c:ptCount val="1"/>
                <c:pt idx="0">
                  <c:v>ITEM 3</c:v>
                </c:pt>
              </c:strCache>
            </c:strRef>
          </c:tx>
          <c:spPr>
            <a:solidFill>
              <a:schemeClr val="accent3"/>
            </a:solidFill>
            <a:ln>
              <a:noFill/>
            </a:ln>
            <a:effectLst/>
          </c:spPr>
          <c:invertIfNegative val="0"/>
          <c:cat>
            <c:strRef>
              <c:f>'Retail Analysis - BLANK'!$C$11:$N$11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 BLANK'!$C$14:$N$14</c:f>
              <c:numCache>
                <c:formatCode>#,##0</c:formatCode>
                <c:ptCount val="12"/>
              </c:numCache>
            </c:numRef>
          </c:val>
          <c:extLst>
            <c:ext xmlns:c16="http://schemas.microsoft.com/office/drawing/2014/chart" uri="{C3380CC4-5D6E-409C-BE32-E72D297353CC}">
              <c16:uniqueId val="{00000002-3E92-6D48-8331-616E65091A46}"/>
            </c:ext>
          </c:extLst>
        </c:ser>
        <c:ser>
          <c:idx val="3"/>
          <c:order val="3"/>
          <c:tx>
            <c:strRef>
              <c:f>'Retail Analysis - BLANK'!$B$15</c:f>
              <c:strCache>
                <c:ptCount val="1"/>
                <c:pt idx="0">
                  <c:v>ITEM 4</c:v>
                </c:pt>
              </c:strCache>
            </c:strRef>
          </c:tx>
          <c:spPr>
            <a:solidFill>
              <a:schemeClr val="tx1">
                <a:lumMod val="75000"/>
                <a:lumOff val="25000"/>
              </a:schemeClr>
            </a:solidFill>
            <a:ln>
              <a:noFill/>
            </a:ln>
            <a:effectLst/>
          </c:spPr>
          <c:invertIfNegative val="0"/>
          <c:cat>
            <c:strRef>
              <c:f>'Retail Analysis - BLANK'!$C$11:$N$11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 BLANK'!$C$15:$N$15</c:f>
              <c:numCache>
                <c:formatCode>#,##0</c:formatCode>
                <c:ptCount val="12"/>
              </c:numCache>
            </c:numRef>
          </c:val>
          <c:extLst>
            <c:ext xmlns:c16="http://schemas.microsoft.com/office/drawing/2014/chart" uri="{C3380CC4-5D6E-409C-BE32-E72D297353CC}">
              <c16:uniqueId val="{00000003-3E92-6D48-8331-616E65091A46}"/>
            </c:ext>
          </c:extLst>
        </c:ser>
        <c:ser>
          <c:idx val="4"/>
          <c:order val="4"/>
          <c:tx>
            <c:strRef>
              <c:f>'Retail Analysis - BLANK'!$B$16</c:f>
              <c:strCache>
                <c:ptCount val="1"/>
                <c:pt idx="0">
                  <c:v>ITEM 5</c:v>
                </c:pt>
              </c:strCache>
            </c:strRef>
          </c:tx>
          <c:spPr>
            <a:solidFill>
              <a:schemeClr val="accent1">
                <a:lumMod val="60000"/>
                <a:lumOff val="40000"/>
              </a:schemeClr>
            </a:solidFill>
            <a:ln>
              <a:noFill/>
            </a:ln>
            <a:effectLst/>
          </c:spPr>
          <c:invertIfNegative val="0"/>
          <c:cat>
            <c:strRef>
              <c:f>'Retail Analysis - BLANK'!$C$11:$N$11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 BLANK'!$C$16:$N$16</c:f>
              <c:numCache>
                <c:formatCode>#,##0</c:formatCode>
                <c:ptCount val="12"/>
              </c:numCache>
            </c:numRef>
          </c:val>
          <c:extLst>
            <c:ext xmlns:c16="http://schemas.microsoft.com/office/drawing/2014/chart" uri="{C3380CC4-5D6E-409C-BE32-E72D297353CC}">
              <c16:uniqueId val="{00000004-3E92-6D48-8331-616E65091A46}"/>
            </c:ext>
          </c:extLst>
        </c:ser>
        <c:ser>
          <c:idx val="5"/>
          <c:order val="5"/>
          <c:tx>
            <c:strRef>
              <c:f>'Retail Analysis - BLANK'!$B$17</c:f>
              <c:strCache>
                <c:ptCount val="1"/>
                <c:pt idx="0">
                  <c:v>ITEM 6</c:v>
                </c:pt>
              </c:strCache>
            </c:strRef>
          </c:tx>
          <c:spPr>
            <a:solidFill>
              <a:schemeClr val="tx1">
                <a:lumMod val="50000"/>
                <a:lumOff val="50000"/>
              </a:schemeClr>
            </a:solidFill>
            <a:ln>
              <a:noFill/>
            </a:ln>
            <a:effectLst/>
          </c:spPr>
          <c:invertIfNegative val="0"/>
          <c:cat>
            <c:strRef>
              <c:f>'Retail Analysis - BLANK'!$C$11:$N$11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 BLANK'!$C$17:$N$17</c:f>
              <c:numCache>
                <c:formatCode>#,##0</c:formatCode>
                <c:ptCount val="12"/>
              </c:numCache>
            </c:numRef>
          </c:val>
          <c:extLst>
            <c:ext xmlns:c16="http://schemas.microsoft.com/office/drawing/2014/chart" uri="{C3380CC4-5D6E-409C-BE32-E72D297353CC}">
              <c16:uniqueId val="{00000005-3E92-6D48-8331-616E65091A46}"/>
            </c:ext>
          </c:extLst>
        </c:ser>
        <c:ser>
          <c:idx val="6"/>
          <c:order val="6"/>
          <c:tx>
            <c:strRef>
              <c:f>'Retail Analysis - BLANK'!$B$18</c:f>
              <c:strCache>
                <c:ptCount val="1"/>
                <c:pt idx="0">
                  <c:v>ITEM 7</c:v>
                </c:pt>
              </c:strCache>
            </c:strRef>
          </c:tx>
          <c:spPr>
            <a:solidFill>
              <a:schemeClr val="accent1">
                <a:lumMod val="60000"/>
              </a:schemeClr>
            </a:solidFill>
            <a:ln>
              <a:noFill/>
            </a:ln>
            <a:effectLst/>
          </c:spPr>
          <c:invertIfNegative val="0"/>
          <c:cat>
            <c:strRef>
              <c:f>'Retail Analysis - BLANK'!$C$11:$N$11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 BLANK'!$C$18:$N$18</c:f>
              <c:numCache>
                <c:formatCode>#,##0</c:formatCode>
                <c:ptCount val="12"/>
              </c:numCache>
            </c:numRef>
          </c:val>
          <c:extLst>
            <c:ext xmlns:c16="http://schemas.microsoft.com/office/drawing/2014/chart" uri="{C3380CC4-5D6E-409C-BE32-E72D297353CC}">
              <c16:uniqueId val="{00000006-3E92-6D48-8331-616E65091A46}"/>
            </c:ext>
          </c:extLst>
        </c:ser>
        <c:ser>
          <c:idx val="7"/>
          <c:order val="7"/>
          <c:tx>
            <c:strRef>
              <c:f>'Retail Analysis - BLANK'!$B$19</c:f>
              <c:strCache>
                <c:ptCount val="1"/>
                <c:pt idx="0">
                  <c:v>ITEM 8</c:v>
                </c:pt>
              </c:strCache>
            </c:strRef>
          </c:tx>
          <c:spPr>
            <a:solidFill>
              <a:schemeClr val="bg1">
                <a:lumMod val="85000"/>
              </a:schemeClr>
            </a:solidFill>
            <a:ln>
              <a:noFill/>
            </a:ln>
            <a:effectLst/>
          </c:spPr>
          <c:invertIfNegative val="0"/>
          <c:cat>
            <c:strRef>
              <c:f>'Retail Analysis - BLANK'!$C$11:$N$11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'Retail Analysis - BLANK'!$C$19:$N$19</c:f>
              <c:numCache>
                <c:formatCode>#,##0</c:formatCode>
                <c:ptCount val="12"/>
              </c:numCache>
            </c:numRef>
          </c:val>
          <c:extLst>
            <c:ext xmlns:c16="http://schemas.microsoft.com/office/drawing/2014/chart" uri="{C3380CC4-5D6E-409C-BE32-E72D297353CC}">
              <c16:uniqueId val="{00000007-3E92-6D48-8331-616E65091A46}"/>
            </c:ext>
          </c:extLst>
        </c:ser>
        <c:dLbls>
          <c:showLegendKey val="0"/>
          <c:showVal val="0"/>
          <c:showCatName val="0"/>
          <c:showSerName val="0"/>
          <c:showPercent val="0"/>
          <c:showBubbleSize val="0"/>
        </c:dLbls>
        <c:gapWidth val="81"/>
        <c:overlap val="100"/>
        <c:axId val="323536144"/>
        <c:axId val="323537264"/>
      </c:barChart>
      <c:catAx>
        <c:axId val="32353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23537264"/>
        <c:crossesAt val="0"/>
        <c:auto val="1"/>
        <c:lblAlgn val="ctr"/>
        <c:lblOffset val="100"/>
        <c:noMultiLvlLbl val="0"/>
      </c:catAx>
      <c:valAx>
        <c:axId val="323537264"/>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23536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'Retail Analysis - BLANK'!$B$28</c:f>
              <c:strCache>
                <c:ptCount val="1"/>
                <c:pt idx="0">
                  <c:v>WIN</c:v>
                </c:pt>
              </c:strCache>
            </c:strRef>
          </c:tx>
          <c:spPr>
            <a:solidFill>
              <a:schemeClr val="accent1">
                <a:lumMod val="40000"/>
                <a:lumOff val="60000"/>
              </a:schemeClr>
            </a:solidFill>
            <a:ln>
              <a:noFill/>
            </a:ln>
            <a:effectLst/>
          </c:spPr>
          <c:cat>
            <c:strRef>
              <c:f>'Retail Analysis - BLANK'!$C$27:$J$27</c:f>
              <c:strCache>
                <c:ptCount val="8"/>
                <c:pt idx="0">
                  <c:v>ITEM 1</c:v>
                </c:pt>
                <c:pt idx="1">
                  <c:v>ITEM 2</c:v>
                </c:pt>
                <c:pt idx="2">
                  <c:v>ITEM 3</c:v>
                </c:pt>
                <c:pt idx="3">
                  <c:v>ITEM 4</c:v>
                </c:pt>
                <c:pt idx="4">
                  <c:v>ITEM 5</c:v>
                </c:pt>
                <c:pt idx="5">
                  <c:v>ITEM 6</c:v>
                </c:pt>
                <c:pt idx="6">
                  <c:v>ITEM 7</c:v>
                </c:pt>
                <c:pt idx="7">
                  <c:v>ITEM 8</c:v>
                </c:pt>
              </c:strCache>
            </c:strRef>
          </c:cat>
          <c:val>
            <c:numRef>
              <c:f>'Retail Analysis - BLANK'!$C$28:$J$28</c:f>
              <c:numCache>
                <c:formatCode>0%</c:formatCode>
                <c:ptCount val="8"/>
              </c:numCache>
            </c:numRef>
          </c:val>
          <c:extLst>
            <c:ext xmlns:c16="http://schemas.microsoft.com/office/drawing/2014/chart" uri="{C3380CC4-5D6E-409C-BE32-E72D297353CC}">
              <c16:uniqueId val="{00000000-8D54-9D45-92AE-9FCBBA1B0C1B}"/>
            </c:ext>
          </c:extLst>
        </c:ser>
        <c:ser>
          <c:idx val="1"/>
          <c:order val="1"/>
          <c:tx>
            <c:strRef>
              <c:f>'Retail Analysis - BLANK'!$B$29</c:f>
              <c:strCache>
                <c:ptCount val="1"/>
                <c:pt idx="0">
                  <c:v>LOSS</c:v>
                </c:pt>
              </c:strCache>
            </c:strRef>
          </c:tx>
          <c:spPr>
            <a:solidFill>
              <a:schemeClr val="tx1">
                <a:lumMod val="65000"/>
                <a:lumOff val="35000"/>
              </a:schemeClr>
            </a:solidFill>
            <a:ln>
              <a:noFill/>
            </a:ln>
            <a:effectLst/>
          </c:spPr>
          <c:cat>
            <c:strRef>
              <c:f>'Retail Analysis - BLANK'!$C$27:$J$27</c:f>
              <c:strCache>
                <c:ptCount val="8"/>
                <c:pt idx="0">
                  <c:v>ITEM 1</c:v>
                </c:pt>
                <c:pt idx="1">
                  <c:v>ITEM 2</c:v>
                </c:pt>
                <c:pt idx="2">
                  <c:v>ITEM 3</c:v>
                </c:pt>
                <c:pt idx="3">
                  <c:v>ITEM 4</c:v>
                </c:pt>
                <c:pt idx="4">
                  <c:v>ITEM 5</c:v>
                </c:pt>
                <c:pt idx="5">
                  <c:v>ITEM 6</c:v>
                </c:pt>
                <c:pt idx="6">
                  <c:v>ITEM 7</c:v>
                </c:pt>
                <c:pt idx="7">
                  <c:v>ITEM 8</c:v>
                </c:pt>
              </c:strCache>
            </c:strRef>
          </c:cat>
          <c:val>
            <c:numRef>
              <c:f>'Retail Analysis - BLANK'!$C$29:$J$29</c:f>
              <c:numCache>
                <c:formatCode>0%</c:formatCode>
                <c:ptCount val="8"/>
              </c:numCache>
            </c:numRef>
          </c:val>
          <c:extLst>
            <c:ext xmlns:c16="http://schemas.microsoft.com/office/drawing/2014/chart" uri="{C3380CC4-5D6E-409C-BE32-E72D297353CC}">
              <c16:uniqueId val="{00000001-8D54-9D45-92AE-9FCBBA1B0C1B}"/>
            </c:ext>
          </c:extLst>
        </c:ser>
        <c:dLbls>
          <c:showLegendKey val="0"/>
          <c:showVal val="0"/>
          <c:showCatName val="0"/>
          <c:showSerName val="0"/>
          <c:showPercent val="0"/>
          <c:showBubbleSize val="0"/>
        </c:dLbls>
        <c:axId val="360629408"/>
        <c:axId val="360626608"/>
      </c:areaChart>
      <c:catAx>
        <c:axId val="360629408"/>
        <c:scaling>
          <c:orientation val="minMax"/>
        </c:scaling>
        <c:delete val="0"/>
        <c:axPos val="b"/>
        <c:numFmt formatCode="General" sourceLinked="1"/>
        <c:majorTickMark val="cross"/>
        <c:minorTickMark val="out"/>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0626608"/>
        <c:crosses val="autoZero"/>
        <c:auto val="1"/>
        <c:lblAlgn val="ctr"/>
        <c:lblOffset val="100"/>
        <c:noMultiLvlLbl val="0"/>
      </c:catAx>
      <c:valAx>
        <c:axId val="3606266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cross"/>
        <c:minorTickMark val="in"/>
        <c:tickLblPos val="nextTo"/>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0629408"/>
        <c:crossesAt val="1"/>
        <c:crossBetween val="midCat"/>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'Retail Analysis - BLANK'!$M$23</c:f>
              <c:strCache>
                <c:ptCount val="1"/>
                <c:pt idx="0">
                  <c:v>DAYS</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'Retail Analysis - BLANK'!$N$22:$O$22</c:f>
              <c:strCache>
                <c:ptCount val="2"/>
                <c:pt idx="0">
                  <c:v>NEW</c:v>
                </c:pt>
                <c:pt idx="1">
                  <c:v>EXISTING</c:v>
                </c:pt>
              </c:strCache>
            </c:strRef>
          </c:cat>
          <c:val>
            <c:numRef>
              <c:f>'Retail Analysis - BLANK'!$N$23:$O$23</c:f>
              <c:numCache>
                <c:formatCode>0.0</c:formatCode>
                <c:ptCount val="2"/>
              </c:numCache>
            </c:numRef>
          </c:val>
          <c:extLst>
            <c:ext xmlns:c16="http://schemas.microsoft.com/office/drawing/2014/chart" uri="{C3380CC4-5D6E-409C-BE32-E72D297353CC}">
              <c16:uniqueId val="{00000000-D94F-7B4B-A1D0-F2F1391454E1}"/>
            </c:ext>
          </c:extLst>
        </c:ser>
        <c:ser>
          <c:idx val="1"/>
          <c:order val="1"/>
          <c:tx>
            <c:strRef>
              <c:f>'Retail Analysis - BLANK'!$M$24</c:f>
              <c:strCache>
                <c:ptCount val="1"/>
                <c:pt idx="0">
                  <c:v>GOAL</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'Retail Analysis - BLANK'!$N$22:$O$22</c:f>
              <c:strCache>
                <c:ptCount val="2"/>
                <c:pt idx="0">
                  <c:v>NEW</c:v>
                </c:pt>
                <c:pt idx="1">
                  <c:v>EXISTING</c:v>
                </c:pt>
              </c:strCache>
            </c:strRef>
          </c:cat>
          <c:val>
            <c:numRef>
              <c:f>'Retail Analysis - BLANK'!$N$24:$O$24</c:f>
              <c:numCache>
                <c:formatCode>0.0</c:formatCode>
                <c:ptCount val="2"/>
              </c:numCache>
            </c:numRef>
          </c:val>
          <c:extLst>
            <c:ext xmlns:c16="http://schemas.microsoft.com/office/drawing/2014/chart" uri="{C3380CC4-5D6E-409C-BE32-E72D297353CC}">
              <c16:uniqueId val="{00000001-D94F-7B4B-A1D0-F2F1391454E1}"/>
            </c:ext>
          </c:extLst>
        </c:ser>
        <c:dLbls>
          <c:showLegendKey val="0"/>
          <c:showVal val="0"/>
          <c:showCatName val="0"/>
          <c:showSerName val="0"/>
          <c:showPercent val="0"/>
          <c:showBubbleSize val="0"/>
        </c:dLbls>
        <c:gapWidth val="182"/>
        <c:axId val="359527136"/>
        <c:axId val="359529936"/>
      </c:barChart>
      <c:catAx>
        <c:axId val="359527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529936"/>
        <c:crosses val="autoZero"/>
        <c:auto val="1"/>
        <c:lblAlgn val="ctr"/>
        <c:lblOffset val="100"/>
        <c:noMultiLvlLbl val="0"/>
      </c:catAx>
      <c:valAx>
        <c:axId val="359529936"/>
        <c:scaling>
          <c:orientation val="minMax"/>
          <c:max val="14"/>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527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rot="0" vert="horz"/>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s://goo.gl/DZ5fCN"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108325</xdr:rowOff>
    </xdr:from>
    <xdr:to>
      <xdr:col>14</xdr:col>
      <xdr:colOff>812800</xdr:colOff>
      <xdr:row>2</xdr:row>
      <xdr:rowOff>4680325</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1041400</xdr:colOff>
      <xdr:row>4</xdr:row>
      <xdr:rowOff>114300</xdr:rowOff>
    </xdr:from>
    <xdr:to>
      <xdr:col>21</xdr:col>
      <xdr:colOff>1003300</xdr:colOff>
      <xdr:row>5</xdr:row>
      <xdr:rowOff>12700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xdr:row>
      <xdr:rowOff>127000</xdr:rowOff>
    </xdr:from>
    <xdr:to>
      <xdr:col>7</xdr:col>
      <xdr:colOff>914400</xdr:colOff>
      <xdr:row>5</xdr:row>
      <xdr:rowOff>38100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25400</xdr:colOff>
      <xdr:row>2</xdr:row>
      <xdr:rowOff>108325</xdr:rowOff>
    </xdr:from>
    <xdr:to>
      <xdr:col>22</xdr:col>
      <xdr:colOff>0</xdr:colOff>
      <xdr:row>2</xdr:row>
      <xdr:rowOff>4648201</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25400</xdr:colOff>
      <xdr:row>7</xdr:row>
      <xdr:rowOff>108325</xdr:rowOff>
    </xdr:from>
    <xdr:to>
      <xdr:col>14</xdr:col>
      <xdr:colOff>876300</xdr:colOff>
      <xdr:row>7</xdr:row>
      <xdr:rowOff>3948805</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63500</xdr:colOff>
      <xdr:row>7</xdr:row>
      <xdr:rowOff>114300</xdr:rowOff>
    </xdr:from>
    <xdr:to>
      <xdr:col>21</xdr:col>
      <xdr:colOff>812800</xdr:colOff>
      <xdr:row>7</xdr:row>
      <xdr:rowOff>3924300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18</xdr:col>
      <xdr:colOff>524492</xdr:colOff>
      <xdr:row>0</xdr:row>
      <xdr:rowOff>0</xdr:rowOff>
    </xdr:from>
    <xdr:to>
      <xdr:col>22</xdr:col>
      <xdr:colOff>70556</xdr:colOff>
      <xdr:row>1</xdr:row>
      <xdr:rowOff>101600</xdr:rowOff>
    </xdr:to>
    <xdr:pic>
      <xdr:nvPicPr>
        <xdr:cNvPr id="10" name="Picture 9">
          <a:hlinkClick xmlns:r="http://schemas.openxmlformats.org/officeDocument/2006/relationships" r:id="rId7"/>
          <a:extLst>
            <a:ext uri="{FF2B5EF4-FFF2-40B4-BE49-F238E27FC236}">
              <a16:creationId xmlns:a16="http://schemas.microsoft.com/office/drawing/2014/main" id="{A0B6C490-1C3B-A44D-BA27-585B3EA4B01A}"/>
            </a:ext>
          </a:extLst>
        </xdr:cNvPr>
        <xdr:cNvPicPr>
          <a:picLocks noChangeAspect="1"/>
        </xdr:cNvPicPr>
      </xdr:nvPicPr>
      <xdr:blipFill>
        <a:blip xmlns:r="http://schemas.openxmlformats.org/officeDocument/2006/relationships" r:embed="rId8"/>
        <a:stretch>
          <a:fillRect/>
        </a:stretch>
      </xdr:blipFill>
      <xdr:spPr>
        <a:xfrm>
          <a:off x="19764992" y="0"/>
          <a:ext cx="3762464" cy="736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108325</xdr:rowOff>
    </xdr:from>
    <xdr:to>
      <xdr:col>14</xdr:col>
      <xdr:colOff>812800</xdr:colOff>
      <xdr:row>2</xdr:row>
      <xdr:rowOff>4680325</xdr:rowOff>
    </xdr:to>
    <xdr:graphicFrame macro="">
      <xdr:nvGraphicFramePr>
        <xdr:cNvPr id="2" name="Chart 1">
          <a:extLst>
            <a:ext uri="{FF2B5EF4-FFF2-40B4-BE49-F238E27FC236}">
              <a16:creationId xmlns:a16="http://schemas.microsoft.com/office/drawing/2014/main" id="{FB75E216-DA66-F743-A746-AA8E0384F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1041400</xdr:colOff>
      <xdr:row>4</xdr:row>
      <xdr:rowOff>114300</xdr:rowOff>
    </xdr:from>
    <xdr:to>
      <xdr:col>21</xdr:col>
      <xdr:colOff>1003300</xdr:colOff>
      <xdr:row>5</xdr:row>
      <xdr:rowOff>12700</xdr:rowOff>
    </xdr:to>
    <xdr:graphicFrame macro="">
      <xdr:nvGraphicFramePr>
        <xdr:cNvPr id="3" name="Chart 2">
          <a:extLst>
            <a:ext uri="{FF2B5EF4-FFF2-40B4-BE49-F238E27FC236}">
              <a16:creationId xmlns:a16="http://schemas.microsoft.com/office/drawing/2014/main" id="{573667E4-9AD3-A144-90FF-515E1570A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xdr:row>
      <xdr:rowOff>127000</xdr:rowOff>
    </xdr:from>
    <xdr:to>
      <xdr:col>7</xdr:col>
      <xdr:colOff>914400</xdr:colOff>
      <xdr:row>5</xdr:row>
      <xdr:rowOff>38100</xdr:rowOff>
    </xdr:to>
    <xdr:graphicFrame macro="">
      <xdr:nvGraphicFramePr>
        <xdr:cNvPr id="4" name="Chart 3">
          <a:extLst>
            <a:ext uri="{FF2B5EF4-FFF2-40B4-BE49-F238E27FC236}">
              <a16:creationId xmlns:a16="http://schemas.microsoft.com/office/drawing/2014/main" id="{6926DB2D-3591-6643-A00A-FEDAB5CE3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25400</xdr:colOff>
      <xdr:row>2</xdr:row>
      <xdr:rowOff>108325</xdr:rowOff>
    </xdr:from>
    <xdr:to>
      <xdr:col>22</xdr:col>
      <xdr:colOff>0</xdr:colOff>
      <xdr:row>2</xdr:row>
      <xdr:rowOff>4648201</xdr:rowOff>
    </xdr:to>
    <xdr:graphicFrame macro="">
      <xdr:nvGraphicFramePr>
        <xdr:cNvPr id="5" name="Chart 4">
          <a:extLst>
            <a:ext uri="{FF2B5EF4-FFF2-40B4-BE49-F238E27FC236}">
              <a16:creationId xmlns:a16="http://schemas.microsoft.com/office/drawing/2014/main" id="{C8277C21-4C02-E14D-AFDD-491ECBE80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25400</xdr:colOff>
      <xdr:row>7</xdr:row>
      <xdr:rowOff>108325</xdr:rowOff>
    </xdr:from>
    <xdr:to>
      <xdr:col>14</xdr:col>
      <xdr:colOff>876300</xdr:colOff>
      <xdr:row>7</xdr:row>
      <xdr:rowOff>3948805</xdr:rowOff>
    </xdr:to>
    <xdr:graphicFrame macro="">
      <xdr:nvGraphicFramePr>
        <xdr:cNvPr id="6" name="Chart 5">
          <a:extLst>
            <a:ext uri="{FF2B5EF4-FFF2-40B4-BE49-F238E27FC236}">
              <a16:creationId xmlns:a16="http://schemas.microsoft.com/office/drawing/2014/main" id="{6CB02653-6B5A-BD40-A041-E8B1DD8B2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63500</xdr:colOff>
      <xdr:row>7</xdr:row>
      <xdr:rowOff>114300</xdr:rowOff>
    </xdr:from>
    <xdr:to>
      <xdr:col>21</xdr:col>
      <xdr:colOff>812800</xdr:colOff>
      <xdr:row>7</xdr:row>
      <xdr:rowOff>3924300</xdr:rowOff>
    </xdr:to>
    <xdr:graphicFrame macro="">
      <xdr:nvGraphicFramePr>
        <xdr:cNvPr id="7" name="Chart 6">
          <a:extLst>
            <a:ext uri="{FF2B5EF4-FFF2-40B4-BE49-F238E27FC236}">
              <a16:creationId xmlns:a16="http://schemas.microsoft.com/office/drawing/2014/main" id="{0CFA969D-2FD1-6B4F-A76C-E7D99511A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18</xdr:col>
      <xdr:colOff>524492</xdr:colOff>
      <xdr:row>0</xdr:row>
      <xdr:rowOff>0</xdr:rowOff>
    </xdr:from>
    <xdr:to>
      <xdr:col>22</xdr:col>
      <xdr:colOff>70556</xdr:colOff>
      <xdr:row>1</xdr:row>
      <xdr:rowOff>101600</xdr:rowOff>
    </xdr:to>
    <xdr:pic>
      <xdr:nvPicPr>
        <xdr:cNvPr id="8" name="Picture 7">
          <a:extLst>
            <a:ext uri="{FF2B5EF4-FFF2-40B4-BE49-F238E27FC236}">
              <a16:creationId xmlns:a16="http://schemas.microsoft.com/office/drawing/2014/main" id="{005B551E-9475-3548-AFA9-90297FEA5DE6}"/>
            </a:ext>
          </a:extLst>
        </xdr:cNvPr>
        <xdr:cNvPicPr>
          <a:picLocks noChangeAspect="1"/>
        </xdr:cNvPicPr>
      </xdr:nvPicPr>
      <xdr:blipFill>
        <a:blip xmlns:r="http://schemas.openxmlformats.org/officeDocument/2006/relationships" r:embed="rId7"/>
        <a:stretch>
          <a:fillRect/>
        </a:stretch>
      </xdr:blipFill>
      <xdr:spPr>
        <a:xfrm>
          <a:off x="19764992" y="0"/>
          <a:ext cx="3762464" cy="736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Z5fC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A1:W42"/>
  <sheetViews>
    <sheetView showGridLines="0" tabSelected="1" workbookViewId="0">
      <pane ySplit="1" topLeftCell="A2" activePane="bottomLeft" state="frozen"/>
      <selection pane="bottomLeft" activeCell="B42" sqref="B42:V42"/>
    </sheetView>
  </sheetViews>
  <sheetFormatPr defaultColWidth="10.796875" defaultRowHeight="13.2" x14ac:dyDescent="0.3"/>
  <cols>
    <col min="1" max="1" width="3.296875" style="3" customWidth="1"/>
    <col min="2" max="2" width="20.796875" style="4" customWidth="1"/>
    <col min="3" max="15" width="13.796875" style="4" customWidth="1"/>
    <col min="16" max="16" width="20.796875" style="3" customWidth="1"/>
    <col min="17" max="22" width="13.796875" style="4" customWidth="1"/>
    <col min="23" max="23" width="3.296875" style="3" customWidth="1"/>
    <col min="24" max="16384" width="10.796875" style="4"/>
  </cols>
  <sheetData>
    <row r="1" spans="2:22" s="1" customFormat="1" ht="49.95" customHeight="1" x14ac:dyDescent="0.3">
      <c r="B1" s="11" t="s">
        <v>54</v>
      </c>
      <c r="C1" s="2"/>
      <c r="D1" s="2"/>
      <c r="E1" s="2"/>
      <c r="F1" s="2"/>
      <c r="G1" s="2"/>
      <c r="H1" s="2"/>
      <c r="I1" s="2"/>
      <c r="J1" s="2"/>
    </row>
    <row r="2" spans="2:22" ht="30" customHeight="1" x14ac:dyDescent="0.3">
      <c r="B2" s="5" t="s">
        <v>31</v>
      </c>
      <c r="C2" s="6"/>
      <c r="D2" s="6"/>
      <c r="E2" s="6"/>
      <c r="F2" s="6"/>
      <c r="G2" s="6"/>
      <c r="H2" s="6"/>
      <c r="I2" s="6"/>
      <c r="J2" s="6"/>
      <c r="K2" s="6"/>
      <c r="L2" s="6"/>
      <c r="M2" s="6"/>
      <c r="N2" s="6"/>
      <c r="O2" s="6"/>
      <c r="P2" s="6" t="s">
        <v>30</v>
      </c>
      <c r="Q2" s="6"/>
      <c r="R2" s="6"/>
      <c r="S2" s="6"/>
      <c r="T2" s="6"/>
      <c r="U2" s="6"/>
      <c r="V2" s="8"/>
    </row>
    <row r="3" spans="2:22" ht="376.95" customHeight="1" x14ac:dyDescent="0.3">
      <c r="B3" s="3"/>
      <c r="C3" s="3"/>
      <c r="D3" s="3"/>
      <c r="E3" s="3"/>
      <c r="F3" s="3"/>
      <c r="G3" s="3"/>
      <c r="H3" s="3"/>
      <c r="I3" s="3"/>
      <c r="J3" s="3"/>
      <c r="K3" s="3"/>
      <c r="L3" s="3"/>
      <c r="M3" s="3"/>
      <c r="N3" s="3"/>
      <c r="O3" s="3"/>
      <c r="Q3" s="3"/>
      <c r="R3" s="3"/>
      <c r="S3" s="3"/>
      <c r="T3" s="3"/>
      <c r="U3" s="3"/>
      <c r="V3" s="3"/>
    </row>
    <row r="4" spans="2:22" ht="30" customHeight="1" x14ac:dyDescent="0.3">
      <c r="B4" s="5" t="s">
        <v>35</v>
      </c>
      <c r="C4" s="6"/>
      <c r="D4" s="6"/>
      <c r="E4" s="6"/>
      <c r="F4" s="6"/>
      <c r="G4" s="6"/>
      <c r="H4" s="7"/>
      <c r="I4" s="6" t="s">
        <v>27</v>
      </c>
      <c r="J4" s="6"/>
      <c r="K4" s="6"/>
      <c r="L4" s="6"/>
      <c r="M4" s="6"/>
      <c r="N4" s="6"/>
      <c r="O4" s="6"/>
      <c r="P4" s="6"/>
      <c r="Q4" s="6"/>
      <c r="R4" s="6"/>
      <c r="S4" s="6"/>
      <c r="T4" s="6"/>
      <c r="U4" s="6"/>
      <c r="V4" s="8"/>
    </row>
    <row r="5" spans="2:22" ht="286.95" customHeight="1" x14ac:dyDescent="0.3">
      <c r="B5" s="3"/>
      <c r="C5" s="3"/>
      <c r="D5" s="3"/>
      <c r="E5" s="3"/>
      <c r="F5" s="3"/>
      <c r="G5" s="3"/>
      <c r="H5" s="3"/>
      <c r="I5" s="3"/>
      <c r="J5" s="3"/>
      <c r="K5" s="3"/>
      <c r="L5" s="3"/>
      <c r="M5" s="3"/>
      <c r="N5" s="3"/>
      <c r="O5" s="3"/>
      <c r="Q5" s="3"/>
      <c r="R5" s="3"/>
      <c r="S5" s="3"/>
      <c r="T5" s="3"/>
      <c r="U5" s="3"/>
      <c r="V5" s="3"/>
    </row>
    <row r="6" spans="2:22" x14ac:dyDescent="0.3">
      <c r="B6" s="3"/>
      <c r="C6" s="3"/>
      <c r="D6" s="3"/>
      <c r="E6" s="3"/>
      <c r="F6" s="3"/>
      <c r="G6" s="3"/>
      <c r="H6" s="3"/>
      <c r="J6" s="3"/>
      <c r="K6" s="3"/>
      <c r="L6" s="3"/>
      <c r="M6" s="3"/>
      <c r="N6" s="3"/>
      <c r="O6" s="3"/>
      <c r="Q6" s="3"/>
      <c r="R6" s="3"/>
      <c r="S6" s="3"/>
      <c r="T6" s="3"/>
      <c r="U6" s="3"/>
      <c r="V6" s="3"/>
    </row>
    <row r="7" spans="2:22" ht="30" customHeight="1" x14ac:dyDescent="0.3">
      <c r="B7" s="5" t="s">
        <v>52</v>
      </c>
      <c r="C7" s="6"/>
      <c r="D7" s="6"/>
      <c r="E7" s="6"/>
      <c r="F7" s="6"/>
      <c r="G7" s="6"/>
      <c r="H7" s="6"/>
      <c r="I7" s="6"/>
      <c r="J7" s="6"/>
      <c r="K7" s="6"/>
      <c r="L7" s="6"/>
      <c r="M7" s="6"/>
      <c r="N7" s="6"/>
      <c r="O7" s="6"/>
      <c r="P7" s="23" t="s">
        <v>53</v>
      </c>
      <c r="Q7" s="6"/>
      <c r="R7" s="6"/>
      <c r="S7" s="6"/>
      <c r="T7" s="6"/>
      <c r="U7" s="6"/>
      <c r="V7" s="8"/>
    </row>
    <row r="8" spans="2:22" ht="316.05" customHeight="1" x14ac:dyDescent="0.3">
      <c r="B8" s="3"/>
      <c r="C8" s="3"/>
      <c r="D8" s="3"/>
      <c r="E8" s="3"/>
      <c r="F8" s="3"/>
      <c r="G8" s="3"/>
      <c r="H8" s="3"/>
      <c r="I8" s="3"/>
      <c r="J8" s="3"/>
      <c r="K8" s="3"/>
      <c r="L8" s="3"/>
      <c r="M8" s="3"/>
      <c r="N8" s="3"/>
      <c r="O8" s="3"/>
      <c r="Q8" s="3"/>
      <c r="R8" s="3"/>
      <c r="S8" s="3"/>
      <c r="T8" s="3"/>
      <c r="U8" s="3"/>
      <c r="V8" s="3"/>
    </row>
    <row r="9" spans="2:22" ht="10.95" customHeight="1" x14ac:dyDescent="0.3">
      <c r="B9" s="3"/>
      <c r="C9" s="3"/>
      <c r="D9" s="3"/>
      <c r="E9" s="3"/>
      <c r="F9" s="3"/>
      <c r="G9" s="3"/>
      <c r="H9" s="3"/>
      <c r="I9" s="3"/>
      <c r="J9" s="3"/>
      <c r="K9" s="3"/>
      <c r="L9" s="3"/>
      <c r="M9" s="3"/>
      <c r="N9" s="3"/>
      <c r="O9" s="3"/>
      <c r="Q9" s="3"/>
      <c r="R9" s="3"/>
      <c r="S9" s="3"/>
      <c r="T9" s="3"/>
      <c r="U9" s="3"/>
      <c r="V9" s="3"/>
    </row>
    <row r="10" spans="2:22" ht="30" customHeight="1" x14ac:dyDescent="0.3">
      <c r="B10" s="5" t="s">
        <v>33</v>
      </c>
      <c r="C10" s="6"/>
      <c r="D10" s="6"/>
      <c r="E10" s="6"/>
      <c r="F10" s="6"/>
      <c r="G10" s="6"/>
      <c r="H10" s="6"/>
      <c r="I10" s="6"/>
      <c r="J10" s="6"/>
      <c r="K10" s="6"/>
      <c r="L10" s="6"/>
      <c r="M10" s="6"/>
      <c r="N10" s="6"/>
      <c r="O10" s="8"/>
      <c r="P10" s="9"/>
    </row>
    <row r="11" spans="2:22" ht="19.95" customHeight="1" x14ac:dyDescent="0.3">
      <c r="B11" s="20" t="s">
        <v>12</v>
      </c>
      <c r="C11" s="20" t="s">
        <v>0</v>
      </c>
      <c r="D11" s="20" t="s">
        <v>1</v>
      </c>
      <c r="E11" s="20" t="s">
        <v>2</v>
      </c>
      <c r="F11" s="20" t="s">
        <v>3</v>
      </c>
      <c r="G11" s="20" t="s">
        <v>4</v>
      </c>
      <c r="H11" s="20" t="s">
        <v>5</v>
      </c>
      <c r="I11" s="20" t="s">
        <v>6</v>
      </c>
      <c r="J11" s="20" t="s">
        <v>7</v>
      </c>
      <c r="K11" s="20" t="s">
        <v>8</v>
      </c>
      <c r="L11" s="20" t="s">
        <v>9</v>
      </c>
      <c r="M11" s="20" t="s">
        <v>10</v>
      </c>
      <c r="N11" s="20" t="s">
        <v>11</v>
      </c>
      <c r="O11" s="21" t="s">
        <v>49</v>
      </c>
    </row>
    <row r="12" spans="2:22" ht="19.95" customHeight="1" x14ac:dyDescent="0.3">
      <c r="B12" s="14" t="s">
        <v>13</v>
      </c>
      <c r="C12" s="15">
        <v>472</v>
      </c>
      <c r="D12" s="15">
        <v>2447</v>
      </c>
      <c r="E12" s="15">
        <v>2465</v>
      </c>
      <c r="F12" s="15">
        <v>2350</v>
      </c>
      <c r="G12" s="15">
        <v>1628</v>
      </c>
      <c r="H12" s="15">
        <v>965</v>
      </c>
      <c r="I12" s="15">
        <v>292</v>
      </c>
      <c r="J12" s="15">
        <v>259</v>
      </c>
      <c r="K12" s="15">
        <v>2333</v>
      </c>
      <c r="L12" s="15">
        <v>784</v>
      </c>
      <c r="M12" s="15">
        <v>1847</v>
      </c>
      <c r="N12" s="15">
        <v>2482</v>
      </c>
      <c r="O12" s="15">
        <f t="shared" ref="O12:O19" si="0">SUM(C12:N12)</f>
        <v>18324</v>
      </c>
    </row>
    <row r="13" spans="2:22" ht="19.95" customHeight="1" x14ac:dyDescent="0.3">
      <c r="B13" s="14" t="s">
        <v>14</v>
      </c>
      <c r="C13" s="15">
        <v>191</v>
      </c>
      <c r="D13" s="15">
        <v>320</v>
      </c>
      <c r="E13" s="15">
        <v>931</v>
      </c>
      <c r="F13" s="15">
        <v>458</v>
      </c>
      <c r="G13" s="15">
        <v>628</v>
      </c>
      <c r="H13" s="15">
        <v>555</v>
      </c>
      <c r="I13" s="15">
        <v>229</v>
      </c>
      <c r="J13" s="15">
        <v>150</v>
      </c>
      <c r="K13" s="15">
        <v>453</v>
      </c>
      <c r="L13" s="15">
        <v>577</v>
      </c>
      <c r="M13" s="15">
        <v>201</v>
      </c>
      <c r="N13" s="15">
        <v>452</v>
      </c>
      <c r="O13" s="15">
        <f t="shared" si="0"/>
        <v>5145</v>
      </c>
    </row>
    <row r="14" spans="2:22" ht="19.95" customHeight="1" x14ac:dyDescent="0.3">
      <c r="B14" s="14" t="s">
        <v>15</v>
      </c>
      <c r="C14" s="15">
        <v>2220</v>
      </c>
      <c r="D14" s="15">
        <v>1800</v>
      </c>
      <c r="E14" s="15">
        <v>999</v>
      </c>
      <c r="F14" s="15">
        <v>2150</v>
      </c>
      <c r="G14" s="15">
        <v>1952</v>
      </c>
      <c r="H14" s="15">
        <v>2722</v>
      </c>
      <c r="I14" s="15">
        <v>1281</v>
      </c>
      <c r="J14" s="15">
        <v>1639</v>
      </c>
      <c r="K14" s="15">
        <v>2139</v>
      </c>
      <c r="L14" s="15">
        <v>1801</v>
      </c>
      <c r="M14" s="15">
        <v>1118</v>
      </c>
      <c r="N14" s="15">
        <v>2604</v>
      </c>
      <c r="O14" s="15">
        <f t="shared" si="0"/>
        <v>22425</v>
      </c>
    </row>
    <row r="15" spans="2:22" ht="19.95" customHeight="1" x14ac:dyDescent="0.3">
      <c r="B15" s="14" t="s">
        <v>16</v>
      </c>
      <c r="C15" s="15">
        <v>394</v>
      </c>
      <c r="D15" s="15">
        <v>586</v>
      </c>
      <c r="E15" s="15">
        <v>606</v>
      </c>
      <c r="F15" s="15">
        <v>994</v>
      </c>
      <c r="G15" s="15">
        <v>390</v>
      </c>
      <c r="H15" s="15">
        <v>426</v>
      </c>
      <c r="I15" s="15">
        <v>531</v>
      </c>
      <c r="J15" s="15">
        <v>230</v>
      </c>
      <c r="K15" s="15">
        <v>331</v>
      </c>
      <c r="L15" s="15">
        <v>883</v>
      </c>
      <c r="M15" s="15">
        <v>84</v>
      </c>
      <c r="N15" s="15">
        <v>347</v>
      </c>
      <c r="O15" s="15">
        <f t="shared" si="0"/>
        <v>5802</v>
      </c>
    </row>
    <row r="16" spans="2:22" ht="19.95" customHeight="1" x14ac:dyDescent="0.3">
      <c r="B16" s="14" t="s">
        <v>17</v>
      </c>
      <c r="C16" s="15">
        <v>2347</v>
      </c>
      <c r="D16" s="15">
        <v>466</v>
      </c>
      <c r="E16" s="15">
        <v>2323</v>
      </c>
      <c r="F16" s="15">
        <v>2559</v>
      </c>
      <c r="G16" s="15">
        <v>2822</v>
      </c>
      <c r="H16" s="15">
        <v>836</v>
      </c>
      <c r="I16" s="15">
        <v>2545</v>
      </c>
      <c r="J16" s="15">
        <v>504</v>
      </c>
      <c r="K16" s="15">
        <v>2396</v>
      </c>
      <c r="L16" s="15">
        <v>1064</v>
      </c>
      <c r="M16" s="15">
        <v>2295</v>
      </c>
      <c r="N16" s="15">
        <v>2006</v>
      </c>
      <c r="O16" s="15">
        <f t="shared" si="0"/>
        <v>22163</v>
      </c>
    </row>
    <row r="17" spans="2:16" ht="19.95" customHeight="1" x14ac:dyDescent="0.3">
      <c r="B17" s="14" t="s">
        <v>18</v>
      </c>
      <c r="C17" s="15">
        <v>2014</v>
      </c>
      <c r="D17" s="15">
        <v>1869</v>
      </c>
      <c r="E17" s="15">
        <v>2035</v>
      </c>
      <c r="F17" s="15">
        <v>2344</v>
      </c>
      <c r="G17" s="15">
        <v>1818</v>
      </c>
      <c r="H17" s="15">
        <v>1601</v>
      </c>
      <c r="I17" s="15">
        <v>2663</v>
      </c>
      <c r="J17" s="15">
        <v>1750</v>
      </c>
      <c r="K17" s="15">
        <v>944</v>
      </c>
      <c r="L17" s="15">
        <v>2097</v>
      </c>
      <c r="M17" s="15">
        <v>2755</v>
      </c>
      <c r="N17" s="15">
        <v>2687</v>
      </c>
      <c r="O17" s="15">
        <f t="shared" si="0"/>
        <v>24577</v>
      </c>
    </row>
    <row r="18" spans="2:16" ht="19.95" customHeight="1" x14ac:dyDescent="0.3">
      <c r="B18" s="14" t="s">
        <v>19</v>
      </c>
      <c r="C18" s="15">
        <v>2741</v>
      </c>
      <c r="D18" s="15">
        <v>1490</v>
      </c>
      <c r="E18" s="15">
        <v>2607</v>
      </c>
      <c r="F18" s="15">
        <v>1077</v>
      </c>
      <c r="G18" s="15">
        <v>357</v>
      </c>
      <c r="H18" s="15">
        <v>2254</v>
      </c>
      <c r="I18" s="15">
        <v>620</v>
      </c>
      <c r="J18" s="15">
        <v>1308</v>
      </c>
      <c r="K18" s="15">
        <v>1946</v>
      </c>
      <c r="L18" s="15">
        <v>194</v>
      </c>
      <c r="M18" s="15">
        <v>318</v>
      </c>
      <c r="N18" s="15">
        <v>319</v>
      </c>
      <c r="O18" s="15">
        <f t="shared" si="0"/>
        <v>15231</v>
      </c>
    </row>
    <row r="19" spans="2:16" ht="19.95" customHeight="1" x14ac:dyDescent="0.3">
      <c r="B19" s="14" t="s">
        <v>20</v>
      </c>
      <c r="C19" s="15">
        <v>821</v>
      </c>
      <c r="D19" s="15">
        <v>2040</v>
      </c>
      <c r="E19" s="15">
        <v>447</v>
      </c>
      <c r="F19" s="15">
        <v>1002</v>
      </c>
      <c r="G19" s="15">
        <v>1153</v>
      </c>
      <c r="H19" s="15">
        <v>1457</v>
      </c>
      <c r="I19" s="15">
        <v>157</v>
      </c>
      <c r="J19" s="15">
        <v>379</v>
      </c>
      <c r="K19" s="15">
        <v>384</v>
      </c>
      <c r="L19" s="15">
        <v>703</v>
      </c>
      <c r="M19" s="15">
        <v>250</v>
      </c>
      <c r="N19" s="15">
        <v>675</v>
      </c>
      <c r="O19" s="15">
        <f t="shared" si="0"/>
        <v>9468</v>
      </c>
    </row>
    <row r="20" spans="2:16" ht="19.95" customHeight="1" x14ac:dyDescent="0.3">
      <c r="B20" s="9"/>
      <c r="C20" s="9"/>
      <c r="D20" s="9"/>
      <c r="E20" s="9"/>
      <c r="F20" s="9"/>
      <c r="G20" s="9"/>
      <c r="H20" s="9"/>
      <c r="I20" s="9"/>
      <c r="J20" s="9"/>
      <c r="K20" s="9"/>
      <c r="L20" s="9"/>
      <c r="M20" s="9"/>
      <c r="N20" s="9"/>
      <c r="O20" s="10">
        <f>SUM(O12:O19)</f>
        <v>123135</v>
      </c>
    </row>
    <row r="21" spans="2:16" ht="30" customHeight="1" x14ac:dyDescent="0.3">
      <c r="B21" s="5" t="s">
        <v>34</v>
      </c>
      <c r="C21" s="6"/>
      <c r="D21" s="6"/>
      <c r="E21" s="6"/>
      <c r="F21" s="6"/>
      <c r="G21" s="6"/>
      <c r="H21" s="6"/>
      <c r="I21" s="6"/>
      <c r="J21" s="6"/>
      <c r="K21" s="8"/>
      <c r="L21" s="9"/>
      <c r="M21" s="5" t="s">
        <v>35</v>
      </c>
      <c r="N21" s="6"/>
      <c r="O21" s="8"/>
      <c r="P21" s="9"/>
    </row>
    <row r="22" spans="2:16" ht="19.95" customHeight="1" x14ac:dyDescent="0.3">
      <c r="B22" s="19"/>
      <c r="C22" s="19" t="s">
        <v>13</v>
      </c>
      <c r="D22" s="19" t="s">
        <v>14</v>
      </c>
      <c r="E22" s="19" t="s">
        <v>15</v>
      </c>
      <c r="F22" s="19" t="s">
        <v>16</v>
      </c>
      <c r="G22" s="19" t="s">
        <v>17</v>
      </c>
      <c r="H22" s="19" t="s">
        <v>18</v>
      </c>
      <c r="I22" s="19" t="s">
        <v>19</v>
      </c>
      <c r="J22" s="19" t="s">
        <v>20</v>
      </c>
      <c r="K22" s="19" t="s">
        <v>25</v>
      </c>
      <c r="L22" s="9"/>
      <c r="M22" s="19"/>
      <c r="N22" s="19" t="s">
        <v>23</v>
      </c>
      <c r="O22" s="19" t="s">
        <v>24</v>
      </c>
      <c r="P22" s="9"/>
    </row>
    <row r="23" spans="2:16" ht="19.95" customHeight="1" x14ac:dyDescent="0.3">
      <c r="B23" s="22" t="s">
        <v>32</v>
      </c>
      <c r="C23" s="15">
        <f>SUM(C12:N12)</f>
        <v>18324</v>
      </c>
      <c r="D23" s="15">
        <f>SUM(C13:N13)</f>
        <v>5145</v>
      </c>
      <c r="E23" s="15">
        <f>SUM(C14:N14)</f>
        <v>22425</v>
      </c>
      <c r="F23" s="15">
        <f>SUM(C15:N15)</f>
        <v>5802</v>
      </c>
      <c r="G23" s="15">
        <f>SUM(C16:N16)</f>
        <v>22163</v>
      </c>
      <c r="H23" s="15">
        <f>SUM(C17:N17)</f>
        <v>24577</v>
      </c>
      <c r="I23" s="15">
        <f>SUM(C18:N18)</f>
        <v>15231</v>
      </c>
      <c r="J23" s="15">
        <f>SUM(C19:N19)</f>
        <v>9468</v>
      </c>
      <c r="K23" s="15">
        <f>SUM(C23:J23)</f>
        <v>123135</v>
      </c>
      <c r="L23" s="9"/>
      <c r="M23" s="22" t="s">
        <v>21</v>
      </c>
      <c r="N23" s="17">
        <v>8.1999999999999993</v>
      </c>
      <c r="O23" s="17">
        <v>3</v>
      </c>
      <c r="P23" s="9"/>
    </row>
    <row r="24" spans="2:16" ht="19.95" customHeight="1" x14ac:dyDescent="0.3">
      <c r="B24" s="22" t="s">
        <v>26</v>
      </c>
      <c r="C24" s="16">
        <f>C23/K23</f>
        <v>0.1488122792057498</v>
      </c>
      <c r="D24" s="16">
        <f>D23/K23</f>
        <v>4.1783408454135702E-2</v>
      </c>
      <c r="E24" s="16">
        <f>E23/K23</f>
        <v>0.18211718845169936</v>
      </c>
      <c r="F24" s="16">
        <f>F23/K23</f>
        <v>4.7119015714459742E-2</v>
      </c>
      <c r="G24" s="16">
        <f>G23/K23</f>
        <v>0.17998944248182888</v>
      </c>
      <c r="H24" s="16">
        <f>H23/K23</f>
        <v>0.19959394160880334</v>
      </c>
      <c r="I24" s="16">
        <f>I23/K23</f>
        <v>0.12369350712632476</v>
      </c>
      <c r="J24" s="16">
        <f>J23/K23</f>
        <v>7.6891216956998423E-2</v>
      </c>
      <c r="K24" s="16">
        <f>SUM(C24:J24)</f>
        <v>1</v>
      </c>
      <c r="L24" s="9"/>
      <c r="M24" s="22" t="s">
        <v>22</v>
      </c>
      <c r="N24" s="17">
        <v>10</v>
      </c>
      <c r="O24" s="17">
        <v>7</v>
      </c>
      <c r="P24" s="9"/>
    </row>
    <row r="25" spans="2:16" ht="19.95" customHeight="1" x14ac:dyDescent="0.3">
      <c r="B25" s="9"/>
      <c r="C25" s="9"/>
      <c r="D25" s="9"/>
      <c r="E25" s="9"/>
      <c r="F25" s="9"/>
      <c r="G25" s="9"/>
      <c r="H25" s="9"/>
      <c r="I25" s="9"/>
      <c r="J25" s="9"/>
      <c r="K25" s="9"/>
      <c r="L25" s="9"/>
      <c r="M25" s="9"/>
      <c r="N25" s="9"/>
      <c r="O25" s="9"/>
      <c r="P25" s="9"/>
    </row>
    <row r="26" spans="2:16" ht="30" customHeight="1" x14ac:dyDescent="0.3">
      <c r="B26" s="5" t="s">
        <v>27</v>
      </c>
      <c r="C26" s="6"/>
      <c r="D26" s="6"/>
      <c r="E26" s="6"/>
      <c r="F26" s="6"/>
      <c r="G26" s="6"/>
      <c r="H26" s="6"/>
      <c r="I26" s="6"/>
      <c r="J26" s="6"/>
      <c r="K26" s="8"/>
      <c r="L26" s="9"/>
      <c r="M26" s="9"/>
      <c r="N26" s="9"/>
      <c r="O26" s="9"/>
      <c r="P26" s="9"/>
    </row>
    <row r="27" spans="2:16" ht="19.95" customHeight="1" x14ac:dyDescent="0.3">
      <c r="B27" s="19"/>
      <c r="C27" s="19" t="s">
        <v>13</v>
      </c>
      <c r="D27" s="19" t="s">
        <v>14</v>
      </c>
      <c r="E27" s="19" t="s">
        <v>15</v>
      </c>
      <c r="F27" s="19" t="s">
        <v>16</v>
      </c>
      <c r="G27" s="19" t="s">
        <v>17</v>
      </c>
      <c r="H27" s="19" t="s">
        <v>18</v>
      </c>
      <c r="I27" s="19" t="s">
        <v>19</v>
      </c>
      <c r="J27" s="19" t="s">
        <v>20</v>
      </c>
      <c r="K27" s="19" t="s">
        <v>25</v>
      </c>
      <c r="L27" s="9"/>
      <c r="M27" s="9"/>
      <c r="N27" s="9"/>
      <c r="O27" s="9"/>
      <c r="P27" s="9"/>
    </row>
    <row r="28" spans="2:16" ht="19.95" customHeight="1" x14ac:dyDescent="0.3">
      <c r="B28" s="22" t="s">
        <v>28</v>
      </c>
      <c r="C28" s="16">
        <v>0.73</v>
      </c>
      <c r="D28" s="16">
        <v>0.75</v>
      </c>
      <c r="E28" s="16">
        <v>0.91</v>
      </c>
      <c r="F28" s="16">
        <v>0.85</v>
      </c>
      <c r="G28" s="16">
        <v>0.89</v>
      </c>
      <c r="H28" s="16">
        <v>0.82</v>
      </c>
      <c r="I28" s="16">
        <v>0.28000000000000003</v>
      </c>
      <c r="J28" s="16">
        <v>0.84</v>
      </c>
      <c r="K28" s="16">
        <f>SUM(C28:J28)/8</f>
        <v>0.75875000000000004</v>
      </c>
      <c r="L28" s="9"/>
      <c r="M28" s="9"/>
      <c r="N28" s="9"/>
      <c r="O28" s="9"/>
      <c r="P28" s="9"/>
    </row>
    <row r="29" spans="2:16" ht="19.95" customHeight="1" x14ac:dyDescent="0.3">
      <c r="B29" s="22" t="s">
        <v>29</v>
      </c>
      <c r="C29" s="16">
        <f t="shared" ref="C29:J29" si="1">1-C28</f>
        <v>0.27</v>
      </c>
      <c r="D29" s="16">
        <f t="shared" si="1"/>
        <v>0.25</v>
      </c>
      <c r="E29" s="16">
        <f t="shared" si="1"/>
        <v>8.9999999999999969E-2</v>
      </c>
      <c r="F29" s="16">
        <f t="shared" si="1"/>
        <v>0.15000000000000002</v>
      </c>
      <c r="G29" s="16">
        <f t="shared" si="1"/>
        <v>0.10999999999999999</v>
      </c>
      <c r="H29" s="16">
        <f t="shared" si="1"/>
        <v>0.18000000000000005</v>
      </c>
      <c r="I29" s="16">
        <f t="shared" si="1"/>
        <v>0.72</v>
      </c>
      <c r="J29" s="16">
        <f t="shared" si="1"/>
        <v>0.16000000000000003</v>
      </c>
      <c r="K29" s="16">
        <f>SUM(C29:J29)/8</f>
        <v>0.24125000000000002</v>
      </c>
      <c r="L29" s="9"/>
      <c r="M29" s="9"/>
      <c r="N29" s="9"/>
      <c r="O29" s="9"/>
      <c r="P29" s="9"/>
    </row>
    <row r="30" spans="2:16" ht="19.95" customHeight="1" x14ac:dyDescent="0.3">
      <c r="B30" s="9"/>
      <c r="C30" s="9"/>
      <c r="D30" s="9"/>
      <c r="E30" s="9"/>
      <c r="F30" s="9"/>
      <c r="G30" s="9"/>
      <c r="H30" s="9"/>
      <c r="I30" s="9"/>
      <c r="J30" s="9"/>
      <c r="K30" s="9"/>
      <c r="L30" s="9"/>
      <c r="M30" s="9"/>
      <c r="N30" s="9"/>
      <c r="O30" s="9"/>
      <c r="P30" s="9"/>
    </row>
    <row r="31" spans="2:16" ht="30" customHeight="1" x14ac:dyDescent="0.3">
      <c r="B31" s="5" t="s">
        <v>50</v>
      </c>
      <c r="C31" s="6"/>
      <c r="D31" s="6"/>
      <c r="E31" s="6"/>
      <c r="F31" s="8"/>
      <c r="H31" s="5" t="s">
        <v>51</v>
      </c>
      <c r="I31" s="6"/>
      <c r="J31" s="6"/>
      <c r="K31" s="8"/>
      <c r="M31" s="9"/>
      <c r="N31" s="9"/>
      <c r="O31" s="9"/>
      <c r="P31" s="9"/>
    </row>
    <row r="32" spans="2:16" ht="19.95" customHeight="1" x14ac:dyDescent="0.3">
      <c r="B32" s="19" t="s">
        <v>36</v>
      </c>
      <c r="C32" s="19" t="s">
        <v>45</v>
      </c>
      <c r="D32" s="19" t="s">
        <v>46</v>
      </c>
      <c r="E32" s="19" t="s">
        <v>47</v>
      </c>
      <c r="F32" s="19" t="s">
        <v>48</v>
      </c>
      <c r="H32" s="19" t="s">
        <v>45</v>
      </c>
      <c r="I32" s="19" t="s">
        <v>46</v>
      </c>
      <c r="J32" s="19" t="s">
        <v>47</v>
      </c>
      <c r="K32" s="19" t="s">
        <v>48</v>
      </c>
      <c r="M32" s="9"/>
      <c r="N32" s="9"/>
      <c r="O32" s="9"/>
      <c r="P32" s="9"/>
    </row>
    <row r="33" spans="2:22" ht="19.95" customHeight="1" x14ac:dyDescent="0.3">
      <c r="B33" s="14" t="s">
        <v>37</v>
      </c>
      <c r="C33" s="18">
        <v>5384</v>
      </c>
      <c r="D33" s="18">
        <v>4943</v>
      </c>
      <c r="E33" s="15">
        <v>2884</v>
      </c>
      <c r="F33" s="15">
        <v>5113</v>
      </c>
      <c r="H33" s="18">
        <v>5384</v>
      </c>
      <c r="I33" s="18">
        <v>4943</v>
      </c>
      <c r="J33" s="15">
        <v>2884</v>
      </c>
      <c r="K33" s="15">
        <v>5113</v>
      </c>
      <c r="M33" s="9"/>
      <c r="N33" s="9"/>
      <c r="O33" s="9"/>
      <c r="P33" s="9"/>
    </row>
    <row r="34" spans="2:22" ht="19.95" customHeight="1" x14ac:dyDescent="0.3">
      <c r="B34" s="14" t="s">
        <v>38</v>
      </c>
      <c r="C34" s="18">
        <v>1442</v>
      </c>
      <c r="D34" s="18">
        <v>1641</v>
      </c>
      <c r="E34" s="15">
        <v>832</v>
      </c>
      <c r="F34" s="15">
        <v>1230</v>
      </c>
      <c r="H34" s="9"/>
      <c r="I34" s="9"/>
      <c r="J34" s="9"/>
      <c r="K34" s="9"/>
      <c r="L34" s="9"/>
      <c r="M34" s="9"/>
      <c r="N34" s="9"/>
      <c r="O34" s="9"/>
      <c r="P34" s="9"/>
    </row>
    <row r="35" spans="2:22" ht="19.95" customHeight="1" x14ac:dyDescent="0.3">
      <c r="B35" s="14" t="s">
        <v>39</v>
      </c>
      <c r="C35" s="18">
        <v>5019</v>
      </c>
      <c r="D35" s="18">
        <v>6824</v>
      </c>
      <c r="E35" s="15">
        <v>5059</v>
      </c>
      <c r="F35" s="15">
        <v>5523</v>
      </c>
      <c r="H35" s="9"/>
      <c r="I35" s="9"/>
      <c r="J35" s="9"/>
      <c r="K35" s="9"/>
      <c r="L35" s="9"/>
      <c r="M35" s="9"/>
      <c r="N35" s="9"/>
      <c r="O35" s="9"/>
      <c r="P35" s="9"/>
    </row>
    <row r="36" spans="2:22" ht="19.95" customHeight="1" x14ac:dyDescent="0.3">
      <c r="B36" s="14" t="s">
        <v>40</v>
      </c>
      <c r="C36" s="18">
        <v>1586</v>
      </c>
      <c r="D36" s="18">
        <v>1810</v>
      </c>
      <c r="E36" s="15">
        <v>1092</v>
      </c>
      <c r="F36" s="15">
        <v>1314</v>
      </c>
      <c r="H36" s="9"/>
      <c r="I36" s="9"/>
      <c r="J36" s="9"/>
      <c r="K36" s="9"/>
      <c r="L36" s="9"/>
      <c r="M36" s="9"/>
      <c r="N36" s="9"/>
      <c r="O36" s="9"/>
      <c r="P36" s="9"/>
    </row>
    <row r="37" spans="2:22" ht="19.95" customHeight="1" x14ac:dyDescent="0.3">
      <c r="B37" s="14" t="s">
        <v>41</v>
      </c>
      <c r="C37" s="18">
        <v>5136</v>
      </c>
      <c r="D37" s="18">
        <v>6217</v>
      </c>
      <c r="E37" s="15">
        <v>5445</v>
      </c>
      <c r="F37" s="15">
        <v>5365</v>
      </c>
      <c r="H37" s="9"/>
      <c r="I37" s="9"/>
      <c r="J37" s="9"/>
      <c r="K37" s="9"/>
      <c r="L37" s="9"/>
      <c r="M37" s="9"/>
      <c r="N37" s="9"/>
      <c r="O37" s="9"/>
      <c r="P37" s="9"/>
    </row>
    <row r="38" spans="2:22" ht="19.95" customHeight="1" x14ac:dyDescent="0.3">
      <c r="B38" s="14" t="s">
        <v>42</v>
      </c>
      <c r="C38" s="18">
        <v>5918</v>
      </c>
      <c r="D38" s="18">
        <v>5763</v>
      </c>
      <c r="E38" s="15">
        <v>5357</v>
      </c>
      <c r="F38" s="15">
        <v>7539</v>
      </c>
      <c r="H38" s="9"/>
      <c r="I38" s="9"/>
      <c r="J38" s="9"/>
      <c r="K38" s="9"/>
      <c r="L38" s="9"/>
      <c r="M38" s="9"/>
      <c r="N38" s="9"/>
      <c r="O38" s="9"/>
      <c r="P38" s="9"/>
    </row>
    <row r="39" spans="2:22" ht="19.95" customHeight="1" x14ac:dyDescent="0.3">
      <c r="B39" s="14" t="s">
        <v>43</v>
      </c>
      <c r="C39" s="18">
        <v>6838</v>
      </c>
      <c r="D39" s="18">
        <v>3688</v>
      </c>
      <c r="E39" s="15">
        <v>3874</v>
      </c>
      <c r="F39" s="15">
        <v>831</v>
      </c>
      <c r="H39" s="9"/>
      <c r="I39" s="9"/>
      <c r="J39" s="9"/>
      <c r="K39" s="9"/>
      <c r="L39" s="9"/>
      <c r="M39" s="9"/>
      <c r="N39" s="9"/>
      <c r="O39" s="9"/>
      <c r="P39" s="9"/>
    </row>
    <row r="40" spans="2:22" ht="19.95" customHeight="1" x14ac:dyDescent="0.3">
      <c r="B40" s="14" t="s">
        <v>44</v>
      </c>
      <c r="C40" s="18">
        <v>3308</v>
      </c>
      <c r="D40" s="18">
        <v>3612</v>
      </c>
      <c r="E40" s="15">
        <v>920</v>
      </c>
      <c r="F40" s="15">
        <v>1628</v>
      </c>
      <c r="H40" s="9"/>
      <c r="I40" s="9"/>
      <c r="J40" s="9"/>
      <c r="K40" s="9"/>
      <c r="L40" s="9"/>
      <c r="M40" s="9"/>
      <c r="N40" s="9"/>
      <c r="O40" s="9"/>
      <c r="P40" s="9"/>
    </row>
    <row r="41" spans="2:22" ht="10.95" customHeight="1" x14ac:dyDescent="0.3"/>
    <row r="42" spans="2:22" ht="49.95" customHeight="1" x14ac:dyDescent="0.45">
      <c r="B42" s="26" t="s">
        <v>55</v>
      </c>
      <c r="C42" s="27"/>
      <c r="D42" s="27"/>
      <c r="E42" s="27"/>
      <c r="F42" s="27"/>
      <c r="G42" s="27"/>
      <c r="H42" s="27"/>
      <c r="I42" s="27"/>
      <c r="J42" s="27"/>
      <c r="K42" s="27"/>
      <c r="L42" s="27"/>
      <c r="M42" s="27"/>
      <c r="N42" s="27"/>
      <c r="O42" s="27"/>
      <c r="P42" s="27"/>
      <c r="Q42" s="27"/>
      <c r="R42" s="27"/>
      <c r="S42" s="27"/>
      <c r="T42" s="27"/>
      <c r="U42" s="27"/>
      <c r="V42" s="27"/>
    </row>
  </sheetData>
  <mergeCells count="1">
    <mergeCell ref="B42:V42"/>
  </mergeCells>
  <hyperlinks>
    <hyperlink ref="B42:V42" r:id="rId1" display="CLICK HERE TO CREATE IN SMARTSHEET" xr:uid="{7D155F3A-82BF-42DB-AB3F-E34DDE1B2434}"/>
  </hyperlinks>
  <pageMargins left="0.3" right="0.3" top="0.3" bottom="0.3" header="0" footer="0"/>
  <pageSetup scale="40" fitToHeight="0" orientation="landscape" horizontalDpi="0" verticalDpi="0"/>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2973-DA4A-B941-BF80-408ECA9D046A}">
  <sheetPr>
    <tabColor theme="0" tint="-0.249977111117893"/>
    <pageSetUpPr fitToPage="1"/>
  </sheetPr>
  <dimension ref="A1:W42"/>
  <sheetViews>
    <sheetView showGridLines="0" workbookViewId="0">
      <pane ySplit="1" topLeftCell="A2" activePane="bottomLeft" state="frozen"/>
      <selection pane="bottomLeft" activeCell="B43" sqref="B43"/>
    </sheetView>
  </sheetViews>
  <sheetFormatPr defaultColWidth="10.796875" defaultRowHeight="13.2" x14ac:dyDescent="0.3"/>
  <cols>
    <col min="1" max="1" width="3.296875" style="3" customWidth="1"/>
    <col min="2" max="2" width="20.796875" style="4" customWidth="1"/>
    <col min="3" max="15" width="13.796875" style="4" customWidth="1"/>
    <col min="16" max="16" width="20.796875" style="3" customWidth="1"/>
    <col min="17" max="22" width="13.796875" style="4" customWidth="1"/>
    <col min="23" max="23" width="3.296875" style="3" customWidth="1"/>
    <col min="24" max="16384" width="10.796875" style="4"/>
  </cols>
  <sheetData>
    <row r="1" spans="2:22" s="1" customFormat="1" ht="49.95" customHeight="1" x14ac:dyDescent="0.3">
      <c r="B1" s="11" t="s">
        <v>54</v>
      </c>
      <c r="C1" s="2"/>
      <c r="D1" s="2"/>
      <c r="E1" s="2"/>
      <c r="F1" s="2"/>
      <c r="G1" s="2"/>
      <c r="H1" s="2"/>
      <c r="I1" s="2"/>
      <c r="J1" s="2"/>
    </row>
    <row r="2" spans="2:22" ht="30" customHeight="1" x14ac:dyDescent="0.3">
      <c r="B2" s="5" t="s">
        <v>31</v>
      </c>
      <c r="C2" s="6"/>
      <c r="D2" s="6"/>
      <c r="E2" s="6"/>
      <c r="F2" s="6"/>
      <c r="G2" s="6"/>
      <c r="H2" s="6"/>
      <c r="I2" s="6"/>
      <c r="J2" s="6"/>
      <c r="K2" s="6"/>
      <c r="L2" s="6"/>
      <c r="M2" s="6"/>
      <c r="N2" s="6"/>
      <c r="O2" s="6"/>
      <c r="P2" s="6" t="s">
        <v>30</v>
      </c>
      <c r="Q2" s="6"/>
      <c r="R2" s="6"/>
      <c r="S2" s="6"/>
      <c r="T2" s="6"/>
      <c r="U2" s="6"/>
      <c r="V2" s="8"/>
    </row>
    <row r="3" spans="2:22" ht="376.95" customHeight="1" x14ac:dyDescent="0.3">
      <c r="B3" s="3"/>
      <c r="C3" s="3"/>
      <c r="D3" s="3"/>
      <c r="E3" s="3"/>
      <c r="F3" s="3"/>
      <c r="G3" s="3"/>
      <c r="H3" s="3"/>
      <c r="I3" s="3"/>
      <c r="J3" s="3"/>
      <c r="K3" s="3"/>
      <c r="L3" s="3"/>
      <c r="M3" s="3"/>
      <c r="N3" s="3"/>
      <c r="O3" s="3"/>
      <c r="Q3" s="3"/>
      <c r="R3" s="3"/>
      <c r="S3" s="3"/>
      <c r="T3" s="3"/>
      <c r="U3" s="3"/>
      <c r="V3" s="3"/>
    </row>
    <row r="4" spans="2:22" ht="30" customHeight="1" x14ac:dyDescent="0.3">
      <c r="B4" s="5" t="s">
        <v>35</v>
      </c>
      <c r="C4" s="6"/>
      <c r="D4" s="6"/>
      <c r="E4" s="6"/>
      <c r="F4" s="6"/>
      <c r="G4" s="6"/>
      <c r="H4" s="7"/>
      <c r="I4" s="6" t="s">
        <v>27</v>
      </c>
      <c r="J4" s="6"/>
      <c r="K4" s="6"/>
      <c r="L4" s="6"/>
      <c r="M4" s="6"/>
      <c r="N4" s="6"/>
      <c r="O4" s="6"/>
      <c r="P4" s="6"/>
      <c r="Q4" s="6"/>
      <c r="R4" s="6"/>
      <c r="S4" s="6"/>
      <c r="T4" s="6"/>
      <c r="U4" s="6"/>
      <c r="V4" s="8"/>
    </row>
    <row r="5" spans="2:22" ht="286.95" customHeight="1" x14ac:dyDescent="0.3">
      <c r="B5" s="3"/>
      <c r="C5" s="3"/>
      <c r="D5" s="3"/>
      <c r="E5" s="3"/>
      <c r="F5" s="3"/>
      <c r="G5" s="3"/>
      <c r="H5" s="3"/>
      <c r="I5" s="3"/>
      <c r="J5" s="3"/>
      <c r="K5" s="3"/>
      <c r="L5" s="3"/>
      <c r="M5" s="3"/>
      <c r="N5" s="3"/>
      <c r="O5" s="3"/>
      <c r="Q5" s="3"/>
      <c r="R5" s="3"/>
      <c r="S5" s="3"/>
      <c r="T5" s="3"/>
      <c r="U5" s="3"/>
      <c r="V5" s="3"/>
    </row>
    <row r="6" spans="2:22" x14ac:dyDescent="0.3">
      <c r="B6" s="3"/>
      <c r="C6" s="3"/>
      <c r="D6" s="3"/>
      <c r="E6" s="3"/>
      <c r="F6" s="3"/>
      <c r="G6" s="3"/>
      <c r="H6" s="3"/>
      <c r="J6" s="3"/>
      <c r="K6" s="3"/>
      <c r="L6" s="3"/>
      <c r="M6" s="3"/>
      <c r="N6" s="3"/>
      <c r="O6" s="3"/>
      <c r="Q6" s="3"/>
      <c r="R6" s="3"/>
      <c r="S6" s="3"/>
      <c r="T6" s="3"/>
      <c r="U6" s="3"/>
      <c r="V6" s="3"/>
    </row>
    <row r="7" spans="2:22" ht="30" customHeight="1" x14ac:dyDescent="0.3">
      <c r="B7" s="5" t="s">
        <v>52</v>
      </c>
      <c r="C7" s="6"/>
      <c r="D7" s="6"/>
      <c r="E7" s="6"/>
      <c r="F7" s="6"/>
      <c r="G7" s="6"/>
      <c r="H7" s="6"/>
      <c r="I7" s="6"/>
      <c r="J7" s="6"/>
      <c r="K7" s="6"/>
      <c r="L7" s="6"/>
      <c r="M7" s="6"/>
      <c r="N7" s="6"/>
      <c r="O7" s="6"/>
      <c r="P7" s="23" t="s">
        <v>53</v>
      </c>
      <c r="Q7" s="6"/>
      <c r="R7" s="6"/>
      <c r="S7" s="6"/>
      <c r="T7" s="6"/>
      <c r="U7" s="6"/>
      <c r="V7" s="8"/>
    </row>
    <row r="8" spans="2:22" ht="316.05" customHeight="1" x14ac:dyDescent="0.3">
      <c r="B8" s="3"/>
      <c r="C8" s="3"/>
      <c r="D8" s="3"/>
      <c r="E8" s="3"/>
      <c r="F8" s="3"/>
      <c r="G8" s="3"/>
      <c r="H8" s="3"/>
      <c r="I8" s="3"/>
      <c r="J8" s="3"/>
      <c r="K8" s="3"/>
      <c r="L8" s="3"/>
      <c r="M8" s="3"/>
      <c r="N8" s="3"/>
      <c r="O8" s="3"/>
      <c r="Q8" s="3"/>
      <c r="R8" s="3"/>
      <c r="S8" s="3"/>
      <c r="T8" s="3"/>
      <c r="U8" s="3"/>
      <c r="V8" s="3"/>
    </row>
    <row r="9" spans="2:22" ht="10.95" customHeight="1" x14ac:dyDescent="0.3">
      <c r="B9" s="3"/>
      <c r="C9" s="3"/>
      <c r="D9" s="3"/>
      <c r="E9" s="3"/>
      <c r="F9" s="3"/>
      <c r="G9" s="3"/>
      <c r="H9" s="3"/>
      <c r="I9" s="3"/>
      <c r="J9" s="3"/>
      <c r="K9" s="3"/>
      <c r="L9" s="3"/>
      <c r="M9" s="3"/>
      <c r="N9" s="3"/>
      <c r="O9" s="3"/>
      <c r="Q9" s="3"/>
      <c r="R9" s="3"/>
      <c r="S9" s="3"/>
      <c r="T9" s="3"/>
      <c r="U9" s="3"/>
      <c r="V9" s="3"/>
    </row>
    <row r="10" spans="2:22" ht="30" customHeight="1" x14ac:dyDescent="0.3">
      <c r="B10" s="5" t="s">
        <v>33</v>
      </c>
      <c r="C10" s="6"/>
      <c r="D10" s="6"/>
      <c r="E10" s="6"/>
      <c r="F10" s="6"/>
      <c r="G10" s="6"/>
      <c r="H10" s="6"/>
      <c r="I10" s="6"/>
      <c r="J10" s="6"/>
      <c r="K10" s="6"/>
      <c r="L10" s="6"/>
      <c r="M10" s="6"/>
      <c r="N10" s="6"/>
      <c r="O10" s="8"/>
      <c r="P10" s="9"/>
    </row>
    <row r="11" spans="2:22" ht="19.95" customHeight="1" x14ac:dyDescent="0.3">
      <c r="B11" s="20" t="s">
        <v>12</v>
      </c>
      <c r="C11" s="20" t="s">
        <v>0</v>
      </c>
      <c r="D11" s="20" t="s">
        <v>1</v>
      </c>
      <c r="E11" s="20" t="s">
        <v>2</v>
      </c>
      <c r="F11" s="20" t="s">
        <v>3</v>
      </c>
      <c r="G11" s="20" t="s">
        <v>4</v>
      </c>
      <c r="H11" s="20" t="s">
        <v>5</v>
      </c>
      <c r="I11" s="20" t="s">
        <v>6</v>
      </c>
      <c r="J11" s="20" t="s">
        <v>7</v>
      </c>
      <c r="K11" s="20" t="s">
        <v>8</v>
      </c>
      <c r="L11" s="20" t="s">
        <v>9</v>
      </c>
      <c r="M11" s="20" t="s">
        <v>10</v>
      </c>
      <c r="N11" s="20" t="s">
        <v>11</v>
      </c>
      <c r="O11" s="21" t="s">
        <v>49</v>
      </c>
    </row>
    <row r="12" spans="2:22" ht="19.95" customHeight="1" x14ac:dyDescent="0.3">
      <c r="B12" s="14" t="s">
        <v>13</v>
      </c>
      <c r="C12" s="15"/>
      <c r="D12" s="15"/>
      <c r="E12" s="15"/>
      <c r="F12" s="15"/>
      <c r="G12" s="15"/>
      <c r="H12" s="15"/>
      <c r="I12" s="15"/>
      <c r="J12" s="15"/>
      <c r="K12" s="15"/>
      <c r="L12" s="15"/>
      <c r="M12" s="15"/>
      <c r="N12" s="15"/>
      <c r="O12" s="15"/>
    </row>
    <row r="13" spans="2:22" ht="19.95" customHeight="1" x14ac:dyDescent="0.3">
      <c r="B13" s="14" t="s">
        <v>14</v>
      </c>
      <c r="C13" s="15"/>
      <c r="D13" s="15"/>
      <c r="E13" s="15"/>
      <c r="F13" s="15"/>
      <c r="G13" s="15"/>
      <c r="H13" s="15"/>
      <c r="I13" s="15"/>
      <c r="J13" s="15"/>
      <c r="K13" s="15"/>
      <c r="L13" s="15"/>
      <c r="M13" s="15"/>
      <c r="N13" s="15"/>
      <c r="O13" s="15"/>
    </row>
    <row r="14" spans="2:22" ht="19.95" customHeight="1" x14ac:dyDescent="0.3">
      <c r="B14" s="14" t="s">
        <v>15</v>
      </c>
      <c r="C14" s="15"/>
      <c r="D14" s="15"/>
      <c r="E14" s="15"/>
      <c r="F14" s="15"/>
      <c r="G14" s="15"/>
      <c r="H14" s="15"/>
      <c r="I14" s="15"/>
      <c r="J14" s="15"/>
      <c r="K14" s="15"/>
      <c r="L14" s="15"/>
      <c r="M14" s="15"/>
      <c r="N14" s="15"/>
      <c r="O14" s="15"/>
    </row>
    <row r="15" spans="2:22" ht="19.95" customHeight="1" x14ac:dyDescent="0.3">
      <c r="B15" s="14" t="s">
        <v>16</v>
      </c>
      <c r="C15" s="15"/>
      <c r="D15" s="15"/>
      <c r="E15" s="15"/>
      <c r="F15" s="15"/>
      <c r="G15" s="15"/>
      <c r="H15" s="15"/>
      <c r="I15" s="15"/>
      <c r="J15" s="15"/>
      <c r="K15" s="15"/>
      <c r="L15" s="15"/>
      <c r="M15" s="15"/>
      <c r="N15" s="15"/>
      <c r="O15" s="15"/>
    </row>
    <row r="16" spans="2:22" ht="19.95" customHeight="1" x14ac:dyDescent="0.3">
      <c r="B16" s="14" t="s">
        <v>17</v>
      </c>
      <c r="C16" s="15"/>
      <c r="D16" s="15"/>
      <c r="E16" s="15"/>
      <c r="F16" s="15"/>
      <c r="G16" s="15"/>
      <c r="H16" s="15"/>
      <c r="I16" s="15"/>
      <c r="J16" s="15"/>
      <c r="K16" s="15"/>
      <c r="L16" s="15"/>
      <c r="M16" s="15"/>
      <c r="N16" s="15"/>
      <c r="O16" s="15"/>
    </row>
    <row r="17" spans="2:16" ht="19.95" customHeight="1" x14ac:dyDescent="0.3">
      <c r="B17" s="14" t="s">
        <v>18</v>
      </c>
      <c r="C17" s="15"/>
      <c r="D17" s="15"/>
      <c r="E17" s="15"/>
      <c r="F17" s="15"/>
      <c r="G17" s="15"/>
      <c r="H17" s="15"/>
      <c r="I17" s="15"/>
      <c r="J17" s="15"/>
      <c r="K17" s="15"/>
      <c r="L17" s="15"/>
      <c r="M17" s="15"/>
      <c r="N17" s="15"/>
      <c r="O17" s="15"/>
    </row>
    <row r="18" spans="2:16" ht="19.95" customHeight="1" x14ac:dyDescent="0.3">
      <c r="B18" s="14" t="s">
        <v>19</v>
      </c>
      <c r="C18" s="15"/>
      <c r="D18" s="15"/>
      <c r="E18" s="15"/>
      <c r="F18" s="15"/>
      <c r="G18" s="15"/>
      <c r="H18" s="15"/>
      <c r="I18" s="15"/>
      <c r="J18" s="15"/>
      <c r="K18" s="15"/>
      <c r="L18" s="15"/>
      <c r="M18" s="15"/>
      <c r="N18" s="15"/>
      <c r="O18" s="15"/>
    </row>
    <row r="19" spans="2:16" ht="19.95" customHeight="1" x14ac:dyDescent="0.3">
      <c r="B19" s="14" t="s">
        <v>20</v>
      </c>
      <c r="C19" s="15"/>
      <c r="D19" s="15"/>
      <c r="E19" s="15"/>
      <c r="F19" s="15"/>
      <c r="G19" s="15"/>
      <c r="H19" s="15"/>
      <c r="I19" s="15"/>
      <c r="J19" s="15"/>
      <c r="K19" s="15"/>
      <c r="L19" s="15"/>
      <c r="M19" s="15"/>
      <c r="N19" s="15"/>
      <c r="O19" s="15"/>
    </row>
    <row r="20" spans="2:16" ht="19.95" customHeight="1" x14ac:dyDescent="0.3">
      <c r="B20" s="9"/>
      <c r="C20" s="9"/>
      <c r="D20" s="9"/>
      <c r="E20" s="9"/>
      <c r="F20" s="9"/>
      <c r="G20" s="9"/>
      <c r="H20" s="9"/>
      <c r="I20" s="9"/>
      <c r="J20" s="9"/>
      <c r="K20" s="9"/>
      <c r="L20" s="9"/>
      <c r="M20" s="9"/>
      <c r="N20" s="9"/>
      <c r="O20" s="10">
        <f>SUM(O12:O19)</f>
        <v>0</v>
      </c>
    </row>
    <row r="21" spans="2:16" ht="30" customHeight="1" x14ac:dyDescent="0.3">
      <c r="B21" s="5" t="s">
        <v>34</v>
      </c>
      <c r="C21" s="6"/>
      <c r="D21" s="6"/>
      <c r="E21" s="6"/>
      <c r="F21" s="6"/>
      <c r="G21" s="6"/>
      <c r="H21" s="6"/>
      <c r="I21" s="6"/>
      <c r="J21" s="6"/>
      <c r="K21" s="8"/>
      <c r="L21" s="9"/>
      <c r="M21" s="5" t="s">
        <v>35</v>
      </c>
      <c r="N21" s="6"/>
      <c r="O21" s="8"/>
      <c r="P21" s="9"/>
    </row>
    <row r="22" spans="2:16" ht="19.95" customHeight="1" x14ac:dyDescent="0.3">
      <c r="B22" s="19"/>
      <c r="C22" s="19" t="s">
        <v>13</v>
      </c>
      <c r="D22" s="19" t="s">
        <v>14</v>
      </c>
      <c r="E22" s="19" t="s">
        <v>15</v>
      </c>
      <c r="F22" s="19" t="s">
        <v>16</v>
      </c>
      <c r="G22" s="19" t="s">
        <v>17</v>
      </c>
      <c r="H22" s="19" t="s">
        <v>18</v>
      </c>
      <c r="I22" s="19" t="s">
        <v>19</v>
      </c>
      <c r="J22" s="19" t="s">
        <v>20</v>
      </c>
      <c r="K22" s="19" t="s">
        <v>25</v>
      </c>
      <c r="L22" s="9"/>
      <c r="M22" s="19"/>
      <c r="N22" s="19" t="s">
        <v>23</v>
      </c>
      <c r="O22" s="19" t="s">
        <v>24</v>
      </c>
      <c r="P22" s="9"/>
    </row>
    <row r="23" spans="2:16" ht="19.95" customHeight="1" x14ac:dyDescent="0.3">
      <c r="B23" s="22" t="s">
        <v>32</v>
      </c>
      <c r="C23" s="15">
        <f>SUM(C12:N12)</f>
        <v>0</v>
      </c>
      <c r="D23" s="15">
        <f>SUM(C13:N13)</f>
        <v>0</v>
      </c>
      <c r="E23" s="15">
        <f>SUM(C14:N14)</f>
        <v>0</v>
      </c>
      <c r="F23" s="15">
        <f>SUM(C15:N15)</f>
        <v>0</v>
      </c>
      <c r="G23" s="15">
        <f>SUM(C16:N16)</f>
        <v>0</v>
      </c>
      <c r="H23" s="15">
        <f>SUM(C17:N17)</f>
        <v>0</v>
      </c>
      <c r="I23" s="15">
        <f>SUM(C18:N18)</f>
        <v>0</v>
      </c>
      <c r="J23" s="15">
        <f>SUM(C19:N19)</f>
        <v>0</v>
      </c>
      <c r="K23" s="15">
        <f>SUM(C23:J23)</f>
        <v>0</v>
      </c>
      <c r="L23" s="9"/>
      <c r="M23" s="22" t="s">
        <v>21</v>
      </c>
      <c r="N23" s="17"/>
      <c r="O23" s="17"/>
      <c r="P23" s="9"/>
    </row>
    <row r="24" spans="2:16" ht="19.95" customHeight="1" x14ac:dyDescent="0.3">
      <c r="B24" s="22" t="s">
        <v>26</v>
      </c>
      <c r="C24" s="16" t="e">
        <f>C23/K23</f>
        <v>#DIV/0!</v>
      </c>
      <c r="D24" s="16" t="e">
        <f>D23/K23</f>
        <v>#DIV/0!</v>
      </c>
      <c r="E24" s="16" t="e">
        <f>E23/K23</f>
        <v>#DIV/0!</v>
      </c>
      <c r="F24" s="16" t="e">
        <f>F23/K23</f>
        <v>#DIV/0!</v>
      </c>
      <c r="G24" s="16" t="e">
        <f>G23/K23</f>
        <v>#DIV/0!</v>
      </c>
      <c r="H24" s="16" t="e">
        <f>H23/K23</f>
        <v>#DIV/0!</v>
      </c>
      <c r="I24" s="16" t="e">
        <f>I23/K23</f>
        <v>#DIV/0!</v>
      </c>
      <c r="J24" s="16" t="e">
        <f>J23/K23</f>
        <v>#DIV/0!</v>
      </c>
      <c r="K24" s="16" t="e">
        <f>SUM(C24:J24)</f>
        <v>#DIV/0!</v>
      </c>
      <c r="L24" s="9"/>
      <c r="M24" s="22" t="s">
        <v>22</v>
      </c>
      <c r="N24" s="17"/>
      <c r="O24" s="17"/>
      <c r="P24" s="9"/>
    </row>
    <row r="25" spans="2:16" ht="19.95" customHeight="1" x14ac:dyDescent="0.3">
      <c r="B25" s="9"/>
      <c r="C25" s="9"/>
      <c r="D25" s="9"/>
      <c r="E25" s="9"/>
      <c r="F25" s="9"/>
      <c r="G25" s="9"/>
      <c r="H25" s="9"/>
      <c r="I25" s="9"/>
      <c r="J25" s="9"/>
      <c r="K25" s="9"/>
      <c r="L25" s="9"/>
      <c r="M25" s="9"/>
      <c r="N25" s="9"/>
      <c r="O25" s="9"/>
      <c r="P25" s="9"/>
    </row>
    <row r="26" spans="2:16" ht="30" customHeight="1" x14ac:dyDescent="0.3">
      <c r="B26" s="5" t="s">
        <v>27</v>
      </c>
      <c r="C26" s="6"/>
      <c r="D26" s="6"/>
      <c r="E26" s="6"/>
      <c r="F26" s="6"/>
      <c r="G26" s="6"/>
      <c r="H26" s="6"/>
      <c r="I26" s="6"/>
      <c r="J26" s="6"/>
      <c r="K26" s="8"/>
      <c r="L26" s="9"/>
      <c r="M26" s="9"/>
      <c r="N26" s="9"/>
      <c r="O26" s="9"/>
      <c r="P26" s="9"/>
    </row>
    <row r="27" spans="2:16" ht="19.95" customHeight="1" x14ac:dyDescent="0.3">
      <c r="B27" s="19"/>
      <c r="C27" s="19" t="s">
        <v>13</v>
      </c>
      <c r="D27" s="19" t="s">
        <v>14</v>
      </c>
      <c r="E27" s="19" t="s">
        <v>15</v>
      </c>
      <c r="F27" s="19" t="s">
        <v>16</v>
      </c>
      <c r="G27" s="19" t="s">
        <v>17</v>
      </c>
      <c r="H27" s="19" t="s">
        <v>18</v>
      </c>
      <c r="I27" s="19" t="s">
        <v>19</v>
      </c>
      <c r="J27" s="19" t="s">
        <v>20</v>
      </c>
      <c r="K27" s="19" t="s">
        <v>25</v>
      </c>
      <c r="L27" s="9"/>
      <c r="M27" s="9"/>
      <c r="N27" s="9"/>
      <c r="O27" s="9"/>
      <c r="P27" s="9"/>
    </row>
    <row r="28" spans="2:16" ht="19.95" customHeight="1" x14ac:dyDescent="0.3">
      <c r="B28" s="22" t="s">
        <v>28</v>
      </c>
      <c r="C28" s="16"/>
      <c r="D28" s="16"/>
      <c r="E28" s="16"/>
      <c r="F28" s="16"/>
      <c r="G28" s="16"/>
      <c r="H28" s="16"/>
      <c r="I28" s="16"/>
      <c r="J28" s="16"/>
      <c r="K28" s="16"/>
      <c r="L28" s="9"/>
      <c r="M28" s="9"/>
      <c r="N28" s="9"/>
      <c r="O28" s="9"/>
      <c r="P28" s="9"/>
    </row>
    <row r="29" spans="2:16" ht="19.95" customHeight="1" x14ac:dyDescent="0.3">
      <c r="B29" s="22" t="s">
        <v>29</v>
      </c>
      <c r="C29" s="16"/>
      <c r="D29" s="16"/>
      <c r="E29" s="16"/>
      <c r="F29" s="16"/>
      <c r="G29" s="16"/>
      <c r="H29" s="16"/>
      <c r="I29" s="16"/>
      <c r="J29" s="16"/>
      <c r="K29" s="16"/>
      <c r="L29" s="9"/>
      <c r="M29" s="9"/>
      <c r="N29" s="9"/>
      <c r="O29" s="9"/>
      <c r="P29" s="9"/>
    </row>
    <row r="30" spans="2:16" ht="19.95" customHeight="1" x14ac:dyDescent="0.3">
      <c r="B30" s="9"/>
      <c r="C30" s="9"/>
      <c r="D30" s="9"/>
      <c r="E30" s="9"/>
      <c r="F30" s="9"/>
      <c r="G30" s="9"/>
      <c r="H30" s="9"/>
      <c r="I30" s="9"/>
      <c r="J30" s="9"/>
      <c r="K30" s="9"/>
      <c r="L30" s="9"/>
      <c r="M30" s="9"/>
      <c r="N30" s="9"/>
      <c r="O30" s="9"/>
      <c r="P30" s="9"/>
    </row>
    <row r="31" spans="2:16" ht="30" customHeight="1" x14ac:dyDescent="0.3">
      <c r="B31" s="5" t="s">
        <v>50</v>
      </c>
      <c r="C31" s="6"/>
      <c r="D31" s="6"/>
      <c r="E31" s="6"/>
      <c r="F31" s="8"/>
      <c r="H31" s="5" t="s">
        <v>51</v>
      </c>
      <c r="I31" s="6"/>
      <c r="J31" s="6"/>
      <c r="K31" s="8"/>
      <c r="M31" s="9"/>
      <c r="N31" s="9"/>
      <c r="O31" s="9"/>
      <c r="P31" s="9"/>
    </row>
    <row r="32" spans="2:16" ht="19.95" customHeight="1" x14ac:dyDescent="0.3">
      <c r="B32" s="19" t="s">
        <v>36</v>
      </c>
      <c r="C32" s="19" t="s">
        <v>45</v>
      </c>
      <c r="D32" s="19" t="s">
        <v>46</v>
      </c>
      <c r="E32" s="19" t="s">
        <v>47</v>
      </c>
      <c r="F32" s="19" t="s">
        <v>48</v>
      </c>
      <c r="H32" s="19" t="s">
        <v>45</v>
      </c>
      <c r="I32" s="19" t="s">
        <v>46</v>
      </c>
      <c r="J32" s="19" t="s">
        <v>47</v>
      </c>
      <c r="K32" s="19" t="s">
        <v>48</v>
      </c>
      <c r="M32" s="9"/>
      <c r="N32" s="9"/>
      <c r="O32" s="9"/>
      <c r="P32" s="9"/>
    </row>
    <row r="33" spans="2:22" ht="19.95" customHeight="1" x14ac:dyDescent="0.3">
      <c r="B33" s="14" t="s">
        <v>37</v>
      </c>
      <c r="C33" s="18"/>
      <c r="D33" s="18"/>
      <c r="E33" s="15"/>
      <c r="F33" s="15"/>
      <c r="H33" s="18"/>
      <c r="I33" s="18"/>
      <c r="J33" s="15"/>
      <c r="K33" s="15"/>
      <c r="M33" s="9"/>
      <c r="N33" s="9"/>
      <c r="O33" s="9"/>
      <c r="P33" s="9"/>
    </row>
    <row r="34" spans="2:22" ht="19.95" customHeight="1" x14ac:dyDescent="0.3">
      <c r="B34" s="14" t="s">
        <v>38</v>
      </c>
      <c r="C34" s="18"/>
      <c r="D34" s="18"/>
      <c r="E34" s="15"/>
      <c r="F34" s="15"/>
      <c r="H34" s="9"/>
      <c r="I34" s="9"/>
      <c r="J34" s="9"/>
      <c r="K34" s="9"/>
      <c r="L34" s="9"/>
      <c r="M34" s="9"/>
      <c r="N34" s="9"/>
      <c r="O34" s="9"/>
      <c r="P34" s="9"/>
    </row>
    <row r="35" spans="2:22" ht="19.95" customHeight="1" x14ac:dyDescent="0.3">
      <c r="B35" s="14" t="s">
        <v>39</v>
      </c>
      <c r="C35" s="18"/>
      <c r="D35" s="18"/>
      <c r="E35" s="15"/>
      <c r="F35" s="15"/>
      <c r="H35" s="9"/>
      <c r="I35" s="9"/>
      <c r="J35" s="9"/>
      <c r="K35" s="9"/>
      <c r="L35" s="9"/>
      <c r="M35" s="9"/>
      <c r="N35" s="9"/>
      <c r="O35" s="9"/>
      <c r="P35" s="9"/>
    </row>
    <row r="36" spans="2:22" ht="19.95" customHeight="1" x14ac:dyDescent="0.3">
      <c r="B36" s="14" t="s">
        <v>40</v>
      </c>
      <c r="C36" s="18"/>
      <c r="D36" s="18"/>
      <c r="E36" s="15"/>
      <c r="F36" s="15"/>
      <c r="H36" s="9"/>
      <c r="I36" s="9"/>
      <c r="J36" s="9"/>
      <c r="K36" s="9"/>
      <c r="L36" s="9"/>
      <c r="M36" s="9"/>
      <c r="N36" s="9"/>
      <c r="O36" s="9"/>
      <c r="P36" s="9"/>
    </row>
    <row r="37" spans="2:22" ht="19.95" customHeight="1" x14ac:dyDescent="0.3">
      <c r="B37" s="14" t="s">
        <v>41</v>
      </c>
      <c r="C37" s="18"/>
      <c r="D37" s="18"/>
      <c r="E37" s="15"/>
      <c r="F37" s="15"/>
      <c r="H37" s="9"/>
      <c r="I37" s="9"/>
      <c r="J37" s="9"/>
      <c r="K37" s="9"/>
      <c r="L37" s="9"/>
      <c r="M37" s="9"/>
      <c r="N37" s="9"/>
      <c r="O37" s="9"/>
      <c r="P37" s="9"/>
    </row>
    <row r="38" spans="2:22" ht="19.95" customHeight="1" x14ac:dyDescent="0.3">
      <c r="B38" s="14" t="s">
        <v>42</v>
      </c>
      <c r="C38" s="18"/>
      <c r="D38" s="18"/>
      <c r="E38" s="15"/>
      <c r="F38" s="15"/>
      <c r="H38" s="9"/>
      <c r="I38" s="9"/>
      <c r="J38" s="9"/>
      <c r="K38" s="9"/>
      <c r="L38" s="9"/>
      <c r="M38" s="9"/>
      <c r="N38" s="9"/>
      <c r="O38" s="9"/>
      <c r="P38" s="9"/>
    </row>
    <row r="39" spans="2:22" ht="19.95" customHeight="1" x14ac:dyDescent="0.3">
      <c r="B39" s="14" t="s">
        <v>43</v>
      </c>
      <c r="C39" s="18"/>
      <c r="D39" s="18"/>
      <c r="E39" s="15"/>
      <c r="F39" s="15"/>
      <c r="H39" s="9"/>
      <c r="I39" s="9"/>
      <c r="J39" s="9"/>
      <c r="K39" s="9"/>
      <c r="L39" s="9"/>
      <c r="M39" s="9"/>
      <c r="N39" s="9"/>
      <c r="O39" s="9"/>
      <c r="P39" s="9"/>
    </row>
    <row r="40" spans="2:22" ht="19.95" customHeight="1" x14ac:dyDescent="0.3">
      <c r="B40" s="14" t="s">
        <v>44</v>
      </c>
      <c r="C40" s="18"/>
      <c r="D40" s="18"/>
      <c r="E40" s="15"/>
      <c r="F40" s="15"/>
      <c r="H40" s="9"/>
      <c r="I40" s="9"/>
      <c r="J40" s="9"/>
      <c r="K40" s="9"/>
      <c r="L40" s="9"/>
      <c r="M40" s="9"/>
      <c r="N40" s="9"/>
      <c r="O40" s="9"/>
      <c r="P40" s="9"/>
    </row>
    <row r="41" spans="2:22" ht="10.95" customHeight="1" x14ac:dyDescent="0.3"/>
    <row r="42" spans="2:22" ht="49.95" customHeight="1" x14ac:dyDescent="0.3">
      <c r="B42" s="24" t="s">
        <v>55</v>
      </c>
      <c r="C42" s="25"/>
      <c r="D42" s="25"/>
      <c r="E42" s="25"/>
      <c r="F42" s="25"/>
      <c r="G42" s="25"/>
      <c r="H42" s="25"/>
      <c r="I42" s="25"/>
      <c r="J42" s="25"/>
      <c r="K42" s="25"/>
      <c r="L42" s="25"/>
      <c r="M42" s="25"/>
      <c r="N42" s="25"/>
      <c r="O42" s="25"/>
      <c r="P42" s="25"/>
      <c r="Q42" s="25"/>
      <c r="R42" s="25"/>
      <c r="S42" s="25"/>
      <c r="T42" s="25"/>
      <c r="U42" s="25"/>
      <c r="V42" s="25"/>
    </row>
  </sheetData>
  <mergeCells count="1">
    <mergeCell ref="B42:V42"/>
  </mergeCells>
  <pageMargins left="0.3" right="0.3" top="0.3" bottom="0.3" header="0" footer="0"/>
  <pageSetup scale="40" fitToHeight="0" orientation="landscape" horizontalDpi="0" verticalDpi="0"/>
  <rowBreaks count="1" manualBreakCount="1">
    <brk id="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FDA9-E879-BA46-8BFC-16F56BB9628A}">
  <sheetPr>
    <tabColor theme="1"/>
  </sheetPr>
  <dimension ref="B2"/>
  <sheetViews>
    <sheetView showGridLines="0" workbookViewId="0">
      <selection activeCell="B6" sqref="B6"/>
    </sheetView>
  </sheetViews>
  <sheetFormatPr defaultColWidth="10.796875" defaultRowHeight="14.4" x14ac:dyDescent="0.3"/>
  <cols>
    <col min="1" max="1" width="3.296875" style="12" customWidth="1"/>
    <col min="2" max="2" width="88.296875" style="12" customWidth="1"/>
    <col min="3" max="16384" width="10.796875" style="12"/>
  </cols>
  <sheetData>
    <row r="2" spans="2:2" ht="90" x14ac:dyDescent="0.3">
      <c r="B2" s="13" t="s">
        <v>56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Retail Analysis Dashboard</vt:lpstr>
      <vt:lpstr>Retail Analysis - BLANK</vt:lpstr>
      <vt:lpstr>-Disclaimer-</vt:lpstr>
      <vt:lpstr>'Retail Analysis - BLANK'!Область_печати</vt:lpstr>
      <vt:lpstr>'Retail Analysis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2018-10-21T02:54:19Z</dcterms:modified>
</cp:coreProperties>
</file>