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AAA40259-2088-4F42-B58A-86855789DC9A}" xr6:coauthVersionLast="43" xr6:coauthVersionMax="43" xr10:uidLastSave="{00000000-0000-0000-0000-000000000000}"/>
  <bookViews>
    <workbookView xWindow="-110" yWindow="-110" windowWidth="38460" windowHeight="21220" tabRatio="500" xr2:uid="{00000000-000D-0000-FFFF-FFFF00000000}"/>
  </bookViews>
  <sheets>
    <sheet name="SEO Dashboard" sheetId="1" r:id="rId1"/>
    <sheet name="SEO Dashboard - BLANK" sheetId="5" r:id="rId2"/>
    <sheet name="- Disclaimer -" sheetId="3" r:id="rId3"/>
  </sheets>
  <definedNames>
    <definedName name="_xlnm.Print_Area" localSheetId="0">'SEO Dashboard'!$A$1:$N$45</definedName>
    <definedName name="_xlnm.Print_Area" localSheetId="1">'SEO Dashboard - BLANK'!$A$1:$N$45</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N44" i="5" l="1"/>
  <c r="M44" i="5"/>
  <c r="L44" i="5"/>
  <c r="K44" i="5"/>
  <c r="J44" i="5"/>
  <c r="I44" i="5"/>
  <c r="H44" i="5"/>
  <c r="G44" i="5"/>
  <c r="F44" i="5"/>
  <c r="E44" i="5"/>
  <c r="D44" i="5"/>
  <c r="C44" i="5"/>
  <c r="N34" i="5"/>
  <c r="M34" i="5"/>
  <c r="L34" i="5"/>
  <c r="K34" i="5"/>
  <c r="J34" i="5"/>
  <c r="I34" i="5"/>
  <c r="H34" i="5"/>
  <c r="G34" i="5"/>
  <c r="F34" i="5"/>
  <c r="E34" i="5"/>
  <c r="D34" i="5"/>
  <c r="C34" i="5"/>
  <c r="I23" i="5"/>
  <c r="H23" i="5"/>
  <c r="G23" i="5"/>
  <c r="F23" i="5"/>
  <c r="D23" i="5"/>
  <c r="C23" i="5"/>
  <c r="E23" i="5"/>
  <c r="J13" i="5"/>
  <c r="I13" i="5"/>
  <c r="L6" i="5"/>
  <c r="H13" i="5"/>
  <c r="G13" i="5"/>
  <c r="F13" i="5"/>
  <c r="D13" i="5"/>
  <c r="C13" i="5"/>
  <c r="E13" i="5"/>
  <c r="K13" i="5"/>
  <c r="H6" i="5"/>
  <c r="D6" i="5"/>
  <c r="C34" i="1"/>
  <c r="D34" i="1"/>
  <c r="E34" i="1"/>
  <c r="F34" i="1"/>
  <c r="G34" i="1"/>
  <c r="H34" i="1"/>
  <c r="I34" i="1"/>
  <c r="J34" i="1"/>
  <c r="K34" i="1"/>
  <c r="L34" i="1"/>
  <c r="M34" i="1"/>
  <c r="N34" i="1"/>
  <c r="C44" i="1"/>
  <c r="D44" i="1"/>
  <c r="E44" i="1"/>
  <c r="F44" i="1"/>
  <c r="G44" i="1"/>
  <c r="H44" i="1"/>
  <c r="I44" i="1"/>
  <c r="J44" i="1"/>
  <c r="K44" i="1"/>
  <c r="L44" i="1"/>
  <c r="M44" i="1"/>
  <c r="N44" i="1"/>
  <c r="I13" i="1"/>
  <c r="J13" i="1"/>
  <c r="I23" i="1"/>
  <c r="C13" i="1"/>
  <c r="C23" i="1"/>
  <c r="D6" i="1"/>
  <c r="K9" i="1"/>
  <c r="E9" i="1"/>
  <c r="E10" i="1"/>
  <c r="E11" i="1"/>
  <c r="E12" i="1"/>
  <c r="D13" i="1"/>
  <c r="E16" i="1"/>
  <c r="E17" i="1"/>
  <c r="E18" i="1"/>
  <c r="E19" i="1"/>
  <c r="E20" i="1"/>
  <c r="E21" i="1"/>
  <c r="E22" i="1"/>
  <c r="D23" i="1"/>
  <c r="H13" i="1"/>
  <c r="K10" i="1"/>
  <c r="K11" i="1"/>
  <c r="K12" i="1"/>
  <c r="F23" i="1"/>
  <c r="G23" i="1"/>
  <c r="H23" i="1"/>
  <c r="F13" i="1"/>
  <c r="G13" i="1"/>
  <c r="E13" i="1"/>
  <c r="L6" i="1"/>
  <c r="E23" i="1"/>
  <c r="K13" i="1"/>
  <c r="H6" i="1"/>
</calcChain>
</file>

<file path=xl/sharedStrings.xml><?xml version="1.0" encoding="utf-8"?>
<sst xmlns="http://schemas.openxmlformats.org/spreadsheetml/2006/main" count="340" uniqueCount="44">
  <si>
    <t>IMPRESSIONS</t>
  </si>
  <si>
    <t>VISITS BY MONTH</t>
  </si>
  <si>
    <t>JAN</t>
  </si>
  <si>
    <t>FEB</t>
  </si>
  <si>
    <t>MAR</t>
  </si>
  <si>
    <t>APR</t>
  </si>
  <si>
    <t>MAY</t>
  </si>
  <si>
    <t>JUN</t>
  </si>
  <si>
    <t>JUL</t>
  </si>
  <si>
    <t>AUG</t>
  </si>
  <si>
    <t>SEP</t>
  </si>
  <si>
    <t>OCT</t>
  </si>
  <si>
    <t>NOV</t>
  </si>
  <si>
    <t>DEC</t>
  </si>
  <si>
    <t>Banner Ads</t>
  </si>
  <si>
    <t>Mobile Ads</t>
  </si>
  <si>
    <t>PAID TOTALS</t>
  </si>
  <si>
    <t>Email</t>
  </si>
  <si>
    <t>Direct Traffic</t>
  </si>
  <si>
    <t>Referring Domains</t>
  </si>
  <si>
    <t>Banners (Partner)</t>
  </si>
  <si>
    <t>Banners (Website)</t>
  </si>
  <si>
    <t>ORGANIC TOTALS</t>
  </si>
  <si>
    <t>PAID MEDIA</t>
  </si>
  <si>
    <t>ORGANIC MEDIA</t>
  </si>
  <si>
    <t>VISITS</t>
  </si>
  <si>
    <t>REVENUE</t>
  </si>
  <si>
    <t>ORDERS PLACED</t>
  </si>
  <si>
    <t>ENROLLMENTS</t>
  </si>
  <si>
    <t>Search (Pd)</t>
  </si>
  <si>
    <t>Social (Pd)</t>
  </si>
  <si>
    <t>Search (Org)</t>
  </si>
  <si>
    <t>Social (Org)</t>
  </si>
  <si>
    <t>VISIT GOAL</t>
  </si>
  <si>
    <t>% of GOAL</t>
  </si>
  <si>
    <t>BUDGET</t>
  </si>
  <si>
    <t>ROI</t>
  </si>
  <si>
    <t>VISITS PER MONTH</t>
  </si>
  <si>
    <t>VISITS THIS MONTH</t>
  </si>
  <si>
    <t>REVENUE THIS MONTH</t>
  </si>
  <si>
    <t xml:space="preserve">AVG ROI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</si>
  <si>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</si>
  <si>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</si>
  <si>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SEO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</si>
</sst>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5"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b/>
      <sz val="24"/>
      <color theme="1"/>
      <name val="Calibri"/>
      <family val="2"/>
      <scheme val="minor"/>
    </font>
    <font>
      <b/>
      <sz val="10"/>
      <color theme="0"/>
      <name val="Century Gothic"/>
      <family val="1"/>
    </font>
    <font>
      <b/>
      <sz val="10"/>
      <color theme="1"/>
      <name val="Century Gothic"/>
      <family val="1"/>
    </font>
    <font>
      <sz val="10"/>
      <color theme="1"/>
      <name val="Century Gothic"/>
      <family val="1"/>
    </font>
    <font>
      <b/>
      <sz val="20"/>
      <color theme="1"/>
      <name val="Century Gothic"/>
      <family val="1"/>
    </font>
    <font>
      <sz val="10"/>
      <color theme="0"/>
      <name val="Century Gothic"/>
      <family val="1"/>
    </font>
    <font>
      <b/>
      <sz val="20"/>
      <color theme="0" tint="-0.499984740745262"/>
      <name val="Century Gothic"/>
      <family val="1"/>
    </font>
    <font>
      <sz val="11"/>
      <color theme="1"/>
      <name val="Calibri"/>
      <family val="2"/>
      <scheme val="minor"/>
    </font>
    <font>
      <b/>
      <sz val="20"/>
      <color theme="0"/>
      <name val="Century Gothic"/>
      <family val="2"/>
    </font>
  </fonts>
  <fills count="1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6"/>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1" tint="0.14999847407452621"/>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4" tint="0.59999389629810485"/>
        <bgColor indexed="64"/>
      </patternFill>
    </fill>
    <fill>
      <patternFill patternType="darkDown">
        <fgColor theme="0" tint="-0.14996795556505021"/>
        <bgColor theme="0" tint="-0.24994659260841701"/>
      </patternFill>
    </fill>
    <fill>
      <patternFill patternType="solid">
        <fgColor rgb="FF00BD32"/>
        <bgColor indexed="64"/>
      </patternFill>
    </fill>
  </fills>
  <borders count="23">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8" tint="0.59999389629810485"/>
      </left>
      <right style="thin">
        <color theme="8" tint="0.59999389629810485"/>
      </right>
      <top/>
      <bottom style="thin">
        <color theme="8" tint="0.59999389629810485"/>
      </bottom>
      <diagonal/>
    </border>
    <border>
      <left style="thick">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7">
    <xf numFmtId="0" fontId="0" fillId="0" borderId="0"/>
    <xf numFmtId="9" fontId="2"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3" fillId="0" borderId="0"/>
    <xf numFmtId="0" fontId="4" fillId="0" borderId="0" applyNumberFormat="0" applyFill="0" applyBorder="0" applyAlignment="0" applyProtection="0"/>
  </cellStyleXfs>
  <cellXfs count="72">
    <xf numFmtId="0" fontId="0" fillId="0" borderId="0" xfId="0"/>
    <xf numFmtId="9" fontId="6" fillId="3" borderId="0" xfId="1" applyFont="1" applyFill="1" applyBorder="1" applyAlignment="1">
      <alignment horizontal="center" vertical="center"/>
    </xf>
    <xf numFmtId="164" fontId="6" fillId="3" borderId="0" xfId="0" applyNumberFormat="1" applyFont="1" applyFill="1" applyBorder="1" applyAlignment="1">
      <alignment horizontal="center" vertical="center"/>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indent="1"/>
    </xf>
    <xf numFmtId="0" fontId="7" fillId="2" borderId="4" xfId="0" applyFont="1" applyFill="1" applyBorder="1" applyAlignment="1">
      <alignment horizontal="center" vertical="center" wrapText="1"/>
    </xf>
    <xf numFmtId="3" fontId="10" fillId="3" borderId="4" xfId="0" applyNumberFormat="1" applyFont="1" applyFill="1" applyBorder="1" applyAlignment="1">
      <alignment horizontal="center" vertical="center" wrapText="1"/>
    </xf>
    <xf numFmtId="0" fontId="12" fillId="3" borderId="0" xfId="0" applyFont="1" applyFill="1" applyBorder="1" applyAlignment="1">
      <alignment vertical="center"/>
    </xf>
    <xf numFmtId="0" fontId="8" fillId="0" borderId="0" xfId="0" applyFont="1" applyFill="1" applyBorder="1" applyAlignment="1">
      <alignment horizontal="left" vertical="center" indent="1"/>
    </xf>
    <xf numFmtId="0" fontId="9" fillId="0" borderId="0" xfId="0" applyFont="1" applyFill="1" applyBorder="1" applyAlignment="1">
      <alignment horizontal="left" vertical="center" wrapText="1" indent="1"/>
    </xf>
    <xf numFmtId="0" fontId="9" fillId="0" borderId="0" xfId="0" applyFont="1" applyBorder="1" applyAlignment="1">
      <alignment horizontal="left" vertical="center" wrapText="1" indent="1"/>
    </xf>
    <xf numFmtId="1" fontId="9" fillId="0" borderId="0" xfId="0" applyNumberFormat="1" applyFont="1" applyBorder="1" applyAlignment="1">
      <alignment horizontal="left" vertical="center" wrapText="1" indent="1"/>
    </xf>
    <xf numFmtId="1" fontId="9" fillId="0" borderId="0" xfId="0" applyNumberFormat="1"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5" xfId="0" applyNumberFormat="1" applyFont="1" applyFill="1" applyBorder="1" applyAlignment="1">
      <alignment horizontal="left" vertical="center" wrapText="1" indent="1"/>
    </xf>
    <xf numFmtId="0" fontId="7" fillId="2" borderId="7"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7" fillId="2" borderId="8" xfId="0" applyNumberFormat="1" applyFont="1" applyFill="1" applyBorder="1" applyAlignment="1">
      <alignment horizontal="left" vertical="center" wrapText="1" indent="1"/>
    </xf>
    <xf numFmtId="3" fontId="9" fillId="4" borderId="3" xfId="0" applyNumberFormat="1" applyFont="1" applyFill="1" applyBorder="1" applyAlignment="1">
      <alignment horizontal="left" vertical="center" wrapText="1" indent="1"/>
    </xf>
    <xf numFmtId="9" fontId="9" fillId="4" borderId="3" xfId="1" applyFont="1" applyFill="1" applyBorder="1" applyAlignment="1">
      <alignment horizontal="left" vertical="center" wrapText="1" indent="1"/>
    </xf>
    <xf numFmtId="0" fontId="0" fillId="0" borderId="0" xfId="0" applyAlignment="1"/>
    <xf numFmtId="0" fontId="7" fillId="2" borderId="9" xfId="0" applyFont="1" applyFill="1" applyBorder="1" applyAlignment="1">
      <alignment horizontal="left" vertical="center" wrapText="1" indent="1"/>
    </xf>
    <xf numFmtId="0" fontId="9" fillId="2" borderId="8" xfId="0" applyFont="1" applyFill="1" applyBorder="1" applyAlignment="1">
      <alignment horizontal="left" vertical="center" wrapText="1" indent="1"/>
    </xf>
    <xf numFmtId="0" fontId="9" fillId="2" borderId="9" xfId="0" applyFont="1" applyFill="1" applyBorder="1" applyAlignment="1">
      <alignment horizontal="left" vertical="center" wrapText="1" indent="1"/>
    </xf>
    <xf numFmtId="3" fontId="9" fillId="6" borderId="6" xfId="0" applyNumberFormat="1" applyFont="1" applyFill="1" applyBorder="1" applyAlignment="1">
      <alignment horizontal="left" vertical="center" wrapText="1" indent="1"/>
    </xf>
    <xf numFmtId="9" fontId="9" fillId="6" borderId="6" xfId="1" applyFont="1" applyFill="1" applyBorder="1" applyAlignment="1">
      <alignment horizontal="left" vertical="center" wrapText="1" indent="1"/>
    </xf>
    <xf numFmtId="164" fontId="9" fillId="6" borderId="6" xfId="0" applyNumberFormat="1" applyFont="1" applyFill="1" applyBorder="1" applyAlignment="1">
      <alignment horizontal="left" vertical="center" wrapText="1" indent="1"/>
    </xf>
    <xf numFmtId="3" fontId="9" fillId="6" borderId="3" xfId="0" applyNumberFormat="1" applyFont="1" applyFill="1" applyBorder="1" applyAlignment="1">
      <alignment horizontal="left" vertical="center" wrapText="1" indent="1"/>
    </xf>
    <xf numFmtId="9" fontId="9" fillId="6" borderId="3" xfId="1" applyFont="1" applyFill="1" applyBorder="1" applyAlignment="1">
      <alignment horizontal="left" vertical="center" wrapText="1" indent="1"/>
    </xf>
    <xf numFmtId="164" fontId="9" fillId="6" borderId="3" xfId="0" applyNumberFormat="1" applyFont="1" applyFill="1" applyBorder="1" applyAlignment="1">
      <alignment horizontal="left" vertical="center" wrapText="1" indent="1"/>
    </xf>
    <xf numFmtId="0" fontId="11" fillId="5" borderId="6" xfId="0" applyFont="1" applyFill="1" applyBorder="1" applyAlignment="1">
      <alignment horizontal="left" vertical="center" wrapText="1" indent="1"/>
    </xf>
    <xf numFmtId="0" fontId="11" fillId="7" borderId="3" xfId="0" applyFont="1" applyFill="1" applyBorder="1" applyAlignment="1">
      <alignment horizontal="left" vertical="center" wrapText="1" indent="1"/>
    </xf>
    <xf numFmtId="0" fontId="11" fillId="8" borderId="3" xfId="0" applyFont="1" applyFill="1" applyBorder="1" applyAlignment="1">
      <alignment horizontal="left" vertical="center" wrapText="1" indent="1"/>
    </xf>
    <xf numFmtId="0" fontId="8" fillId="10" borderId="3" xfId="0" applyFont="1" applyFill="1" applyBorder="1" applyAlignment="1">
      <alignment horizontal="left" vertical="center" wrapText="1" indent="1"/>
    </xf>
    <xf numFmtId="3" fontId="8" fillId="10" borderId="3" xfId="0" applyNumberFormat="1" applyFont="1" applyFill="1" applyBorder="1" applyAlignment="1">
      <alignment horizontal="left" vertical="center" wrapText="1" indent="1"/>
    </xf>
    <xf numFmtId="9" fontId="8" fillId="10" borderId="3" xfId="1" applyFont="1" applyFill="1" applyBorder="1" applyAlignment="1">
      <alignment horizontal="left" vertical="center" wrapText="1" indent="1"/>
    </xf>
    <xf numFmtId="164" fontId="8" fillId="10" borderId="3" xfId="2" applyNumberFormat="1" applyFont="1" applyFill="1" applyBorder="1" applyAlignment="1">
      <alignment horizontal="left" vertical="center" wrapText="1" indent="1"/>
    </xf>
    <xf numFmtId="164" fontId="8" fillId="10" borderId="3" xfId="0" applyNumberFormat="1" applyFont="1" applyFill="1" applyBorder="1" applyAlignment="1">
      <alignment horizontal="left" vertical="center" wrapText="1" indent="1"/>
    </xf>
    <xf numFmtId="0" fontId="11" fillId="11" borderId="3" xfId="0" applyFont="1" applyFill="1" applyBorder="1" applyAlignment="1">
      <alignment horizontal="left" vertical="center" wrapText="1" indent="1"/>
    </xf>
    <xf numFmtId="0" fontId="11" fillId="9" borderId="3" xfId="0" applyFont="1" applyFill="1" applyBorder="1" applyAlignment="1">
      <alignment horizontal="left" vertical="center" wrapText="1" indent="1"/>
    </xf>
    <xf numFmtId="0" fontId="11" fillId="12" borderId="3" xfId="0" applyFont="1" applyFill="1" applyBorder="1" applyAlignment="1">
      <alignment horizontal="left" vertical="center" wrapText="1" indent="1"/>
    </xf>
    <xf numFmtId="0" fontId="11" fillId="13" borderId="3" xfId="0" applyFont="1" applyFill="1" applyBorder="1" applyAlignment="1">
      <alignment horizontal="left" vertical="center" wrapText="1" indent="1"/>
    </xf>
    <xf numFmtId="9" fontId="6" fillId="3" borderId="4" xfId="1" applyFont="1" applyFill="1" applyBorder="1" applyAlignment="1">
      <alignment horizontal="center" vertical="center"/>
    </xf>
    <xf numFmtId="164" fontId="6" fillId="3" borderId="4" xfId="0" applyNumberFormat="1" applyFont="1" applyFill="1" applyBorder="1" applyAlignment="1">
      <alignment horizontal="center" vertical="center"/>
    </xf>
    <xf numFmtId="0" fontId="11" fillId="5" borderId="2" xfId="0" applyFont="1" applyFill="1" applyBorder="1" applyAlignment="1">
      <alignment horizontal="left" vertical="center" wrapText="1" indent="1"/>
    </xf>
    <xf numFmtId="0" fontId="7" fillId="2" borderId="10" xfId="0" applyFont="1" applyFill="1" applyBorder="1" applyAlignment="1">
      <alignment horizontal="left" vertical="center" wrapText="1" indent="1"/>
    </xf>
    <xf numFmtId="0" fontId="7" fillId="2" borderId="10" xfId="0" applyNumberFormat="1" applyFont="1" applyFill="1" applyBorder="1" applyAlignment="1">
      <alignment horizontal="left" vertical="center" wrapText="1" indent="1"/>
    </xf>
    <xf numFmtId="0" fontId="8" fillId="10" borderId="2" xfId="0" applyFont="1" applyFill="1" applyBorder="1" applyAlignment="1">
      <alignment horizontal="left" vertical="center" wrapText="1" indent="1"/>
    </xf>
    <xf numFmtId="3" fontId="8" fillId="10" borderId="1" xfId="0" applyNumberFormat="1" applyFont="1" applyFill="1" applyBorder="1" applyAlignment="1">
      <alignment horizontal="left" vertical="center" wrapText="1" indent="1"/>
    </xf>
    <xf numFmtId="3" fontId="9" fillId="6" borderId="1" xfId="0" applyNumberFormat="1" applyFont="1" applyFill="1" applyBorder="1" applyAlignment="1">
      <alignment horizontal="left" vertical="center" wrapText="1" indent="1"/>
    </xf>
    <xf numFmtId="0" fontId="11" fillId="14" borderId="3" xfId="0" applyFont="1" applyFill="1" applyBorder="1" applyAlignment="1">
      <alignment horizontal="left" vertical="center" wrapText="1" indent="1"/>
    </xf>
    <xf numFmtId="0" fontId="11" fillId="15" borderId="3" xfId="0" applyFont="1" applyFill="1" applyBorder="1" applyAlignment="1">
      <alignment horizontal="left" vertical="center" wrapText="1" indent="1"/>
    </xf>
    <xf numFmtId="0" fontId="13" fillId="0" borderId="0" xfId="5" applyFont="1"/>
    <xf numFmtId="0" fontId="3" fillId="0" borderId="11" xfId="5" applyFont="1" applyBorder="1" applyAlignment="1">
      <alignment horizontal="left" vertical="center" wrapText="1" indent="2"/>
    </xf>
    <xf numFmtId="0" fontId="9" fillId="16" borderId="0" xfId="0" applyFont="1" applyFill="1" applyBorder="1" applyAlignment="1">
      <alignment horizontal="left" vertical="center" wrapText="1" indent="1"/>
    </xf>
    <xf numFmtId="0" fontId="7" fillId="2" borderId="12" xfId="0" applyNumberFormat="1" applyFont="1" applyFill="1" applyBorder="1" applyAlignment="1">
      <alignment horizontal="left" vertical="center" wrapText="1" indent="1"/>
    </xf>
    <xf numFmtId="9" fontId="9" fillId="6" borderId="13" xfId="1" applyNumberFormat="1" applyFont="1" applyFill="1" applyBorder="1" applyAlignment="1">
      <alignment horizontal="left" vertical="center" wrapText="1" indent="1"/>
    </xf>
    <xf numFmtId="9" fontId="9" fillId="6" borderId="14" xfId="1" applyNumberFormat="1" applyFont="1" applyFill="1" applyBorder="1" applyAlignment="1">
      <alignment horizontal="left" vertical="center" wrapText="1" indent="1"/>
    </xf>
    <xf numFmtId="9" fontId="8" fillId="10" borderId="14" xfId="1" applyFont="1" applyFill="1" applyBorder="1" applyAlignment="1">
      <alignment horizontal="left" vertical="center" wrapText="1" indent="1"/>
    </xf>
    <xf numFmtId="0" fontId="9" fillId="16" borderId="15" xfId="0" applyFont="1" applyFill="1" applyBorder="1" applyAlignment="1">
      <alignment horizontal="left" vertical="center" wrapText="1" indent="1"/>
    </xf>
    <xf numFmtId="0" fontId="9" fillId="16" borderId="16" xfId="0" applyFont="1" applyFill="1" applyBorder="1" applyAlignment="1">
      <alignment horizontal="left" vertical="center" wrapText="1" indent="1"/>
    </xf>
    <xf numFmtId="0" fontId="9" fillId="16" borderId="17" xfId="0" applyFont="1" applyFill="1" applyBorder="1" applyAlignment="1">
      <alignment horizontal="left" vertical="center" wrapText="1" indent="1"/>
    </xf>
    <xf numFmtId="0" fontId="9" fillId="16" borderId="18" xfId="0" applyFont="1" applyFill="1" applyBorder="1" applyAlignment="1">
      <alignment horizontal="left" vertical="center" wrapText="1" indent="1"/>
    </xf>
    <xf numFmtId="0" fontId="9" fillId="16" borderId="19" xfId="0" applyFont="1" applyFill="1" applyBorder="1" applyAlignment="1">
      <alignment horizontal="left" vertical="center" wrapText="1" indent="1"/>
    </xf>
    <xf numFmtId="0" fontId="9" fillId="16" borderId="20" xfId="0" applyFont="1" applyFill="1" applyBorder="1" applyAlignment="1">
      <alignment horizontal="left" vertical="center" wrapText="1" indent="1"/>
    </xf>
    <xf numFmtId="0" fontId="9" fillId="16" borderId="21" xfId="0" applyFont="1" applyFill="1" applyBorder="1" applyAlignment="1">
      <alignment horizontal="left" vertical="center" wrapText="1" indent="1"/>
    </xf>
    <xf numFmtId="0" fontId="9" fillId="16" borderId="22" xfId="0" applyFont="1" applyFill="1" applyBorder="1" applyAlignment="1">
      <alignment horizontal="left" vertical="center" wrapText="1" indent="1"/>
    </xf>
    <xf numFmtId="164" fontId="9" fillId="4" borderId="14" xfId="0" applyNumberFormat="1" applyFont="1" applyFill="1" applyBorder="1" applyAlignment="1">
      <alignment horizontal="left" vertical="center" wrapText="1" indent="1"/>
    </xf>
    <xf numFmtId="164" fontId="8" fillId="10" borderId="14" xfId="2" applyNumberFormat="1" applyFont="1" applyFill="1" applyBorder="1" applyAlignment="1">
      <alignment horizontal="left" vertical="center" wrapText="1" indent="1"/>
    </xf>
    <xf numFmtId="0" fontId="14" fillId="17" borderId="0" xfId="6" applyFont="1" applyFill="1" applyAlignment="1">
      <alignment horizontal="center" vertical="center"/>
    </xf>
    <xf numFmtId="0" fontId="14" fillId="17" borderId="0" xfId="6" applyFont="1" applyFill="1" applyAlignment="1"/>
  </cellXfs>
  <cellStyles count="7">
    <cellStyle name="Normal 2" xfId="5" xr:uid="{A241751D-D0D7-DE47-B9C3-03500BA55A39}"/>
    <cellStyle name="Гиперссылка" xfId="3" builtinId="8" hidden="1"/>
    <cellStyle name="Гиперссылка" xfId="6" builtinId="8"/>
    <cellStyle name="Денежный" xfId="2" builtinId="4"/>
    <cellStyle name="Обычный" xfId="0" builtinId="0"/>
    <cellStyle name="Открывавшаяся гиперссылка" xfId="4" builtinId="9" hidden="1"/>
    <cellStyle name="Процентный" xfId="1" builtinId="5"/>
  </cellStyles>
  <dxfs count="0"/>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'SEO Dashboard'!$B$30</c:f>
              <c:strCache>
                <c:ptCount val="1"/>
                <c:pt idx="0">
                  <c:v>Banner Ads</c:v>
                </c:pt>
              </c:strCache>
            </c:strRef>
          </c:tx>
          <c:spPr>
            <a:solidFill>
              <a:schemeClr val="tx2"/>
            </a:solidFill>
            <a:ln>
              <a:noFill/>
            </a:ln>
            <a:effectLst/>
          </c:spPr>
          <c:invertIfNegative val="0"/>
          <c:cat>
            <c:strRef>
              <c:f>'SEO Dashboard'!$C$29:$N$29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Dashboard'!$C$30:$N$30</c:f>
              <c:numCache>
                <c:formatCode>#,##0</c:formatCode>
                <c:ptCount val="12"/>
                <c:pt idx="0">
                  <c:v>1304</c:v>
                </c:pt>
                <c:pt idx="1">
                  <c:v>26663</c:v>
                </c:pt>
                <c:pt idx="2">
                  <c:v>20824</c:v>
                </c:pt>
                <c:pt idx="3">
                  <c:v>20615</c:v>
                </c:pt>
                <c:pt idx="4">
                  <c:v>22808</c:v>
                </c:pt>
                <c:pt idx="5">
                  <c:v>9443</c:v>
                </c:pt>
                <c:pt idx="6">
                  <c:v>25562</c:v>
                </c:pt>
                <c:pt idx="7">
                  <c:v>19129</c:v>
                </c:pt>
                <c:pt idx="8">
                  <c:v>15939</c:v>
                </c:pt>
                <c:pt idx="9">
                  <c:v>25976</c:v>
                </c:pt>
                <c:pt idx="10">
                  <c:v>14829</c:v>
                </c:pt>
                <c:pt idx="11">
                  <c:v>26346</c:v>
                </c:pt>
              </c:numCache>
            </c:numRef>
          </c:val>
          <c:extLst>
            <c:ext xmlns:c16="http://schemas.microsoft.com/office/drawing/2014/chart" uri="{C3380CC4-5D6E-409C-BE32-E72D297353CC}">
              <c16:uniqueId val="{00000000-DDB3-2949-9368-4D6509980AE7}"/>
            </c:ext>
          </c:extLst>
        </c:ser>
        <c:ser>
          <c:idx val="1"/>
          <c:order val="1"/>
          <c:tx>
            <c:strRef>
              <c:f>'SEO Dashboard'!$B$31</c:f>
              <c:strCache>
                <c:ptCount val="1"/>
                <c:pt idx="0">
                  <c:v>Mobile Ads</c:v>
                </c:pt>
              </c:strCache>
            </c:strRef>
          </c:tx>
          <c:spPr>
            <a:solidFill>
              <a:schemeClr val="tx2">
                <a:lumMod val="60000"/>
                <a:lumOff val="40000"/>
              </a:schemeClr>
            </a:solidFill>
            <a:ln>
              <a:noFill/>
            </a:ln>
            <a:effectLst/>
          </c:spPr>
          <c:invertIfNegative val="0"/>
          <c:cat>
            <c:strRef>
              <c:f>'SEO Dashboard'!$C$29:$N$29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Dashboard'!$C$31:$N$31</c:f>
              <c:numCache>
                <c:formatCode>#,##0</c:formatCode>
                <c:ptCount val="12"/>
                <c:pt idx="0">
                  <c:v>21285</c:v>
                </c:pt>
                <c:pt idx="1">
                  <c:v>3842</c:v>
                </c:pt>
                <c:pt idx="2">
                  <c:v>22524</c:v>
                </c:pt>
                <c:pt idx="3">
                  <c:v>9473</c:v>
                </c:pt>
                <c:pt idx="4">
                  <c:v>19812</c:v>
                </c:pt>
                <c:pt idx="5">
                  <c:v>15751</c:v>
                </c:pt>
                <c:pt idx="6">
                  <c:v>1999</c:v>
                </c:pt>
                <c:pt idx="7">
                  <c:v>16082</c:v>
                </c:pt>
                <c:pt idx="8">
                  <c:v>25148</c:v>
                </c:pt>
                <c:pt idx="9">
                  <c:v>19790</c:v>
                </c:pt>
                <c:pt idx="10">
                  <c:v>23346</c:v>
                </c:pt>
                <c:pt idx="11">
                  <c:v>24571</c:v>
                </c:pt>
              </c:numCache>
            </c:numRef>
          </c:val>
          <c:extLst>
            <c:ext xmlns:c16="http://schemas.microsoft.com/office/drawing/2014/chart" uri="{C3380CC4-5D6E-409C-BE32-E72D297353CC}">
              <c16:uniqueId val="{00000001-DDB3-2949-9368-4D6509980AE7}"/>
            </c:ext>
          </c:extLst>
        </c:ser>
        <c:ser>
          <c:idx val="2"/>
          <c:order val="2"/>
          <c:tx>
            <c:strRef>
              <c:f>'SEO Dashboard'!$B$32</c:f>
              <c:strCache>
                <c:ptCount val="1"/>
                <c:pt idx="0">
                  <c:v>Search (Pd)</c:v>
                </c:pt>
              </c:strCache>
            </c:strRef>
          </c:tx>
          <c:spPr>
            <a:solidFill>
              <a:schemeClr val="accent3"/>
            </a:solidFill>
            <a:ln>
              <a:noFill/>
            </a:ln>
            <a:effectLst/>
          </c:spPr>
          <c:invertIfNegative val="0"/>
          <c:cat>
            <c:strRef>
              <c:f>'SEO Dashboard'!$C$29:$N$29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Dashboard'!$C$32:$N$32</c:f>
              <c:numCache>
                <c:formatCode>#,##0</c:formatCode>
                <c:ptCount val="12"/>
                <c:pt idx="0">
                  <c:v>7020</c:v>
                </c:pt>
                <c:pt idx="1">
                  <c:v>22565</c:v>
                </c:pt>
                <c:pt idx="2">
                  <c:v>19001</c:v>
                </c:pt>
                <c:pt idx="3">
                  <c:v>901</c:v>
                </c:pt>
                <c:pt idx="4">
                  <c:v>11112</c:v>
                </c:pt>
                <c:pt idx="5">
                  <c:v>31</c:v>
                </c:pt>
                <c:pt idx="6">
                  <c:v>2271</c:v>
                </c:pt>
                <c:pt idx="7">
                  <c:v>16151</c:v>
                </c:pt>
                <c:pt idx="8">
                  <c:v>2728</c:v>
                </c:pt>
                <c:pt idx="9">
                  <c:v>22990</c:v>
                </c:pt>
                <c:pt idx="10">
                  <c:v>20374</c:v>
                </c:pt>
                <c:pt idx="11">
                  <c:v>24490</c:v>
                </c:pt>
              </c:numCache>
            </c:numRef>
          </c:val>
          <c:extLst>
            <c:ext xmlns:c16="http://schemas.microsoft.com/office/drawing/2014/chart" uri="{C3380CC4-5D6E-409C-BE32-E72D297353CC}">
              <c16:uniqueId val="{00000002-DDB3-2949-9368-4D6509980AE7}"/>
            </c:ext>
          </c:extLst>
        </c:ser>
        <c:ser>
          <c:idx val="3"/>
          <c:order val="3"/>
          <c:tx>
            <c:strRef>
              <c:f>'SEO Dashboard'!$B$33</c:f>
              <c:strCache>
                <c:ptCount val="1"/>
                <c:pt idx="0">
                  <c:v>Social (Pd)</c:v>
                </c:pt>
              </c:strCache>
            </c:strRef>
          </c:tx>
          <c:spPr>
            <a:solidFill>
              <a:schemeClr val="tx2">
                <a:lumMod val="40000"/>
                <a:lumOff val="60000"/>
              </a:schemeClr>
            </a:solidFill>
            <a:ln>
              <a:noFill/>
            </a:ln>
            <a:effectLst/>
          </c:spPr>
          <c:invertIfNegative val="0"/>
          <c:cat>
            <c:strRef>
              <c:f>'SEO Dashboard'!$C$29:$N$29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Dashboard'!$C$33:$N$33</c:f>
              <c:numCache>
                <c:formatCode>#,##0</c:formatCode>
                <c:ptCount val="12"/>
                <c:pt idx="0">
                  <c:v>9874</c:v>
                </c:pt>
                <c:pt idx="1">
                  <c:v>1275</c:v>
                </c:pt>
                <c:pt idx="2">
                  <c:v>16686</c:v>
                </c:pt>
                <c:pt idx="3">
                  <c:v>3846</c:v>
                </c:pt>
                <c:pt idx="4">
                  <c:v>4705</c:v>
                </c:pt>
                <c:pt idx="5">
                  <c:v>20554</c:v>
                </c:pt>
                <c:pt idx="6">
                  <c:v>13476</c:v>
                </c:pt>
                <c:pt idx="7">
                  <c:v>6255</c:v>
                </c:pt>
                <c:pt idx="8">
                  <c:v>21165</c:v>
                </c:pt>
                <c:pt idx="9">
                  <c:v>26770</c:v>
                </c:pt>
                <c:pt idx="10">
                  <c:v>3887</c:v>
                </c:pt>
                <c:pt idx="11">
                  <c:v>7493</c:v>
                </c:pt>
              </c:numCache>
            </c:numRef>
          </c:val>
          <c:extLst>
            <c:ext xmlns:c16="http://schemas.microsoft.com/office/drawing/2014/chart" uri="{C3380CC4-5D6E-409C-BE32-E72D297353CC}">
              <c16:uniqueId val="{00000003-DDB3-2949-9368-4D6509980AE7}"/>
            </c:ext>
          </c:extLst>
        </c:ser>
        <c:ser>
          <c:idx val="5"/>
          <c:order val="4"/>
          <c:tx>
            <c:strRef>
              <c:f>'SEO Dashboard'!$B$37</c:f>
              <c:strCache>
                <c:ptCount val="1"/>
                <c:pt idx="0">
                  <c:v>Banners (Partner)</c:v>
                </c:pt>
              </c:strCache>
            </c:strRef>
          </c:tx>
          <c:spPr>
            <a:solidFill>
              <a:schemeClr val="bg2">
                <a:lumMod val="25000"/>
              </a:schemeClr>
            </a:solidFill>
            <a:ln>
              <a:noFill/>
            </a:ln>
            <a:effectLst/>
          </c:spPr>
          <c:invertIfNegative val="0"/>
          <c:cat>
            <c:strRef>
              <c:f>'SEO Dashboard'!$C$29:$N$29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Dashboard'!$C$37:$N$37</c:f>
              <c:numCache>
                <c:formatCode>#,##0</c:formatCode>
                <c:ptCount val="12"/>
                <c:pt idx="0">
                  <c:v>5409</c:v>
                </c:pt>
                <c:pt idx="1">
                  <c:v>7643</c:v>
                </c:pt>
                <c:pt idx="2">
                  <c:v>7137</c:v>
                </c:pt>
                <c:pt idx="3">
                  <c:v>1336</c:v>
                </c:pt>
                <c:pt idx="4">
                  <c:v>10817</c:v>
                </c:pt>
                <c:pt idx="5">
                  <c:v>18751</c:v>
                </c:pt>
                <c:pt idx="6">
                  <c:v>20593</c:v>
                </c:pt>
                <c:pt idx="7">
                  <c:v>24271</c:v>
                </c:pt>
                <c:pt idx="8">
                  <c:v>22709</c:v>
                </c:pt>
                <c:pt idx="9">
                  <c:v>12616</c:v>
                </c:pt>
                <c:pt idx="10">
                  <c:v>25314</c:v>
                </c:pt>
                <c:pt idx="11">
                  <c:v>23966</c:v>
                </c:pt>
              </c:numCache>
            </c:numRef>
          </c:val>
          <c:extLst>
            <c:ext xmlns:c16="http://schemas.microsoft.com/office/drawing/2014/chart" uri="{C3380CC4-5D6E-409C-BE32-E72D297353CC}">
              <c16:uniqueId val="{00000004-DDB3-2949-9368-4D6509980AE7}"/>
            </c:ext>
          </c:extLst>
        </c:ser>
        <c:ser>
          <c:idx val="6"/>
          <c:order val="5"/>
          <c:tx>
            <c:strRef>
              <c:f>'SEO Dashboard'!$B$38</c:f>
              <c:strCache>
                <c:ptCount val="1"/>
                <c:pt idx="0">
                  <c:v>Banners (Website)</c:v>
                </c:pt>
              </c:strCache>
            </c:strRef>
          </c:tx>
          <c:spPr>
            <a:solidFill>
              <a:schemeClr val="bg2">
                <a:lumMod val="50000"/>
              </a:schemeClr>
            </a:solidFill>
            <a:ln>
              <a:noFill/>
            </a:ln>
            <a:effectLst/>
          </c:spPr>
          <c:invertIfNegative val="0"/>
          <c:cat>
            <c:strRef>
              <c:f>'SEO Dashboard'!$C$29:$N$29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Dashboard'!$C$38:$N$38</c:f>
              <c:numCache>
                <c:formatCode>#,##0</c:formatCode>
                <c:ptCount val="12"/>
                <c:pt idx="0">
                  <c:v>831</c:v>
                </c:pt>
                <c:pt idx="1">
                  <c:v>21131</c:v>
                </c:pt>
                <c:pt idx="2">
                  <c:v>17561</c:v>
                </c:pt>
                <c:pt idx="3">
                  <c:v>14747</c:v>
                </c:pt>
                <c:pt idx="4">
                  <c:v>5210</c:v>
                </c:pt>
                <c:pt idx="5">
                  <c:v>21365</c:v>
                </c:pt>
                <c:pt idx="6">
                  <c:v>8576</c:v>
                </c:pt>
                <c:pt idx="7">
                  <c:v>3941</c:v>
                </c:pt>
                <c:pt idx="8">
                  <c:v>2712</c:v>
                </c:pt>
                <c:pt idx="9">
                  <c:v>625</c:v>
                </c:pt>
                <c:pt idx="10">
                  <c:v>18480</c:v>
                </c:pt>
                <c:pt idx="11">
                  <c:v>23604</c:v>
                </c:pt>
              </c:numCache>
            </c:numRef>
          </c:val>
          <c:extLst>
            <c:ext xmlns:c16="http://schemas.microsoft.com/office/drawing/2014/chart" uri="{C3380CC4-5D6E-409C-BE32-E72D297353CC}">
              <c16:uniqueId val="{00000005-DDB3-2949-9368-4D6509980AE7}"/>
            </c:ext>
          </c:extLst>
        </c:ser>
        <c:ser>
          <c:idx val="7"/>
          <c:order val="6"/>
          <c:tx>
            <c:strRef>
              <c:f>'SEO Dashboard'!$B$39</c:f>
              <c:strCache>
                <c:ptCount val="1"/>
                <c:pt idx="0">
                  <c:v>Direct Traffic</c:v>
                </c:pt>
              </c:strCache>
            </c:strRef>
          </c:tx>
          <c:spPr>
            <a:solidFill>
              <a:schemeClr val="accent1">
                <a:lumMod val="40000"/>
                <a:lumOff val="60000"/>
              </a:schemeClr>
            </a:solidFill>
            <a:ln>
              <a:noFill/>
            </a:ln>
            <a:effectLst/>
          </c:spPr>
          <c:invertIfNegative val="0"/>
          <c:cat>
            <c:strRef>
              <c:f>'SEO Dashboard'!$C$29:$N$29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Dashboard'!$C$39:$N$39</c:f>
              <c:numCache>
                <c:formatCode>#,##0</c:formatCode>
                <c:ptCount val="12"/>
                <c:pt idx="0">
                  <c:v>1569</c:v>
                </c:pt>
                <c:pt idx="1">
                  <c:v>25969</c:v>
                </c:pt>
                <c:pt idx="2">
                  <c:v>7886</c:v>
                </c:pt>
                <c:pt idx="3">
                  <c:v>4104</c:v>
                </c:pt>
                <c:pt idx="4">
                  <c:v>17398</c:v>
                </c:pt>
                <c:pt idx="5">
                  <c:v>4916</c:v>
                </c:pt>
                <c:pt idx="6">
                  <c:v>6127</c:v>
                </c:pt>
                <c:pt idx="7">
                  <c:v>12493</c:v>
                </c:pt>
                <c:pt idx="8">
                  <c:v>12134</c:v>
                </c:pt>
                <c:pt idx="9">
                  <c:v>2190</c:v>
                </c:pt>
                <c:pt idx="10">
                  <c:v>14209</c:v>
                </c:pt>
                <c:pt idx="11">
                  <c:v>12766</c:v>
                </c:pt>
              </c:numCache>
            </c:numRef>
          </c:val>
          <c:extLst>
            <c:ext xmlns:c16="http://schemas.microsoft.com/office/drawing/2014/chart" uri="{C3380CC4-5D6E-409C-BE32-E72D297353CC}">
              <c16:uniqueId val="{00000006-DDB3-2949-9368-4D6509980AE7}"/>
            </c:ext>
          </c:extLst>
        </c:ser>
        <c:ser>
          <c:idx val="8"/>
          <c:order val="7"/>
          <c:tx>
            <c:strRef>
              <c:f>'SEO Dashboard'!$B$40</c:f>
              <c:strCache>
                <c:ptCount val="1"/>
                <c:pt idx="0">
                  <c:v>Email</c:v>
                </c:pt>
              </c:strCache>
            </c:strRef>
          </c:tx>
          <c:spPr>
            <a:solidFill>
              <a:schemeClr val="tx1">
                <a:lumMod val="85000"/>
                <a:lumOff val="15000"/>
              </a:schemeClr>
            </a:solidFill>
            <a:ln>
              <a:noFill/>
            </a:ln>
            <a:effectLst/>
          </c:spPr>
          <c:invertIfNegative val="0"/>
          <c:cat>
            <c:strRef>
              <c:f>'SEO Dashboard'!$C$29:$N$29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Dashboard'!$C$40:$N$40</c:f>
              <c:numCache>
                <c:formatCode>#,##0</c:formatCode>
                <c:ptCount val="12"/>
                <c:pt idx="0">
                  <c:v>17983</c:v>
                </c:pt>
                <c:pt idx="1">
                  <c:v>25468</c:v>
                </c:pt>
                <c:pt idx="2">
                  <c:v>14424</c:v>
                </c:pt>
                <c:pt idx="3">
                  <c:v>23807</c:v>
                </c:pt>
                <c:pt idx="4">
                  <c:v>26181</c:v>
                </c:pt>
                <c:pt idx="5">
                  <c:v>4797</c:v>
                </c:pt>
                <c:pt idx="6">
                  <c:v>23145</c:v>
                </c:pt>
                <c:pt idx="7">
                  <c:v>12005</c:v>
                </c:pt>
                <c:pt idx="8">
                  <c:v>7310</c:v>
                </c:pt>
                <c:pt idx="9">
                  <c:v>11778</c:v>
                </c:pt>
                <c:pt idx="10">
                  <c:v>1234</c:v>
                </c:pt>
                <c:pt idx="11">
                  <c:v>21274</c:v>
                </c:pt>
              </c:numCache>
            </c:numRef>
          </c:val>
          <c:extLst>
            <c:ext xmlns:c16="http://schemas.microsoft.com/office/drawing/2014/chart" uri="{C3380CC4-5D6E-409C-BE32-E72D297353CC}">
              <c16:uniqueId val="{00000007-DDB3-2949-9368-4D6509980AE7}"/>
            </c:ext>
          </c:extLst>
        </c:ser>
        <c:ser>
          <c:idx val="9"/>
          <c:order val="8"/>
          <c:tx>
            <c:strRef>
              <c:f>'SEO Dashboard'!$B$41</c:f>
              <c:strCache>
                <c:ptCount val="1"/>
                <c:pt idx="0">
                  <c:v>Referring Domains</c:v>
                </c:pt>
              </c:strCache>
            </c:strRef>
          </c:tx>
          <c:spPr>
            <a:solidFill>
              <a:schemeClr val="accent1">
                <a:lumMod val="60000"/>
                <a:lumOff val="40000"/>
              </a:schemeClr>
            </a:solidFill>
            <a:ln>
              <a:noFill/>
            </a:ln>
            <a:effectLst/>
          </c:spPr>
          <c:invertIfNegative val="0"/>
          <c:cat>
            <c:strRef>
              <c:f>'SEO Dashboard'!$C$29:$N$29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Dashboard'!$C$41:$N$41</c:f>
              <c:numCache>
                <c:formatCode>#,##0</c:formatCode>
                <c:ptCount val="12"/>
                <c:pt idx="0">
                  <c:v>20676</c:v>
                </c:pt>
                <c:pt idx="1">
                  <c:v>12180</c:v>
                </c:pt>
                <c:pt idx="2">
                  <c:v>25103</c:v>
                </c:pt>
                <c:pt idx="3">
                  <c:v>18425</c:v>
                </c:pt>
                <c:pt idx="4">
                  <c:v>16306</c:v>
                </c:pt>
                <c:pt idx="5">
                  <c:v>3388</c:v>
                </c:pt>
                <c:pt idx="6">
                  <c:v>5742</c:v>
                </c:pt>
                <c:pt idx="7">
                  <c:v>1883</c:v>
                </c:pt>
                <c:pt idx="8">
                  <c:v>25974</c:v>
                </c:pt>
                <c:pt idx="9">
                  <c:v>8458</c:v>
                </c:pt>
                <c:pt idx="10">
                  <c:v>22349</c:v>
                </c:pt>
                <c:pt idx="11">
                  <c:v>15556</c:v>
                </c:pt>
              </c:numCache>
            </c:numRef>
          </c:val>
          <c:extLst>
            <c:ext xmlns:c16="http://schemas.microsoft.com/office/drawing/2014/chart" uri="{C3380CC4-5D6E-409C-BE32-E72D297353CC}">
              <c16:uniqueId val="{00000008-DDB3-2949-9368-4D6509980AE7}"/>
            </c:ext>
          </c:extLst>
        </c:ser>
        <c:ser>
          <c:idx val="10"/>
          <c:order val="9"/>
          <c:tx>
            <c:strRef>
              <c:f>'SEO Dashboard'!$B$42</c:f>
              <c:strCache>
                <c:ptCount val="1"/>
                <c:pt idx="0">
                  <c:v>Search (Org)</c:v>
                </c:pt>
              </c:strCache>
            </c:strRef>
          </c:tx>
          <c:spPr>
            <a:solidFill>
              <a:schemeClr val="accent3"/>
            </a:solidFill>
            <a:ln>
              <a:noFill/>
            </a:ln>
            <a:effectLst/>
          </c:spPr>
          <c:invertIfNegative val="0"/>
          <c:cat>
            <c:strRef>
              <c:f>'SEO Dashboard'!$C$29:$N$29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Dashboard'!$C$42:$N$42</c:f>
              <c:numCache>
                <c:formatCode>#,##0</c:formatCode>
                <c:ptCount val="12"/>
                <c:pt idx="0">
                  <c:v>7567</c:v>
                </c:pt>
                <c:pt idx="1">
                  <c:v>7510</c:v>
                </c:pt>
                <c:pt idx="2">
                  <c:v>2970</c:v>
                </c:pt>
                <c:pt idx="3">
                  <c:v>14772</c:v>
                </c:pt>
                <c:pt idx="4">
                  <c:v>21839</c:v>
                </c:pt>
                <c:pt idx="5">
                  <c:v>8541</c:v>
                </c:pt>
                <c:pt idx="6">
                  <c:v>26009</c:v>
                </c:pt>
                <c:pt idx="7">
                  <c:v>4512</c:v>
                </c:pt>
                <c:pt idx="8">
                  <c:v>22258</c:v>
                </c:pt>
                <c:pt idx="9">
                  <c:v>3177</c:v>
                </c:pt>
                <c:pt idx="10">
                  <c:v>23035</c:v>
                </c:pt>
                <c:pt idx="11">
                  <c:v>7434</c:v>
                </c:pt>
              </c:numCache>
            </c:numRef>
          </c:val>
          <c:extLst>
            <c:ext xmlns:c16="http://schemas.microsoft.com/office/drawing/2014/chart" uri="{C3380CC4-5D6E-409C-BE32-E72D297353CC}">
              <c16:uniqueId val="{00000009-DDB3-2949-9368-4D6509980AE7}"/>
            </c:ext>
          </c:extLst>
        </c:ser>
        <c:ser>
          <c:idx val="11"/>
          <c:order val="10"/>
          <c:tx>
            <c:strRef>
              <c:f>'SEO Dashboard'!$B$43</c:f>
              <c:strCache>
                <c:ptCount val="1"/>
                <c:pt idx="0">
                  <c:v>Social (Org)</c:v>
                </c:pt>
              </c:strCache>
            </c:strRef>
          </c:tx>
          <c:spPr>
            <a:solidFill>
              <a:schemeClr val="tx2">
                <a:lumMod val="40000"/>
                <a:lumOff val="60000"/>
              </a:schemeClr>
            </a:solidFill>
            <a:ln>
              <a:noFill/>
            </a:ln>
            <a:effectLst/>
          </c:spPr>
          <c:invertIfNegative val="0"/>
          <c:cat>
            <c:strRef>
              <c:f>'SEO Dashboard'!$C$29:$N$29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Dashboard'!$C$43:$N$43</c:f>
              <c:numCache>
                <c:formatCode>#,##0</c:formatCode>
                <c:ptCount val="12"/>
                <c:pt idx="0">
                  <c:v>6614</c:v>
                </c:pt>
                <c:pt idx="1">
                  <c:v>23484</c:v>
                </c:pt>
                <c:pt idx="2">
                  <c:v>17822</c:v>
                </c:pt>
                <c:pt idx="3">
                  <c:v>10778</c:v>
                </c:pt>
                <c:pt idx="4">
                  <c:v>18216</c:v>
                </c:pt>
                <c:pt idx="5">
                  <c:v>6592</c:v>
                </c:pt>
                <c:pt idx="6">
                  <c:v>18140</c:v>
                </c:pt>
                <c:pt idx="7">
                  <c:v>19304</c:v>
                </c:pt>
                <c:pt idx="8">
                  <c:v>18692</c:v>
                </c:pt>
                <c:pt idx="9">
                  <c:v>12592</c:v>
                </c:pt>
                <c:pt idx="10">
                  <c:v>11167</c:v>
                </c:pt>
                <c:pt idx="11">
                  <c:v>2517</c:v>
                </c:pt>
              </c:numCache>
            </c:numRef>
          </c:val>
          <c:extLst>
            <c:ext xmlns:c16="http://schemas.microsoft.com/office/drawing/2014/chart" uri="{C3380CC4-5D6E-409C-BE32-E72D297353CC}">
              <c16:uniqueId val="{0000000A-DDB3-2949-9368-4D6509980AE7}"/>
            </c:ext>
          </c:extLst>
        </c:ser>
        <c:dLbls>
          <c:showLegendKey val="0"/>
          <c:showVal val="0"/>
          <c:showCatName val="0"/>
          <c:showSerName val="0"/>
          <c:showPercent val="0"/>
          <c:showBubbleSize val="0"/>
        </c:dLbls>
        <c:gapWidth val="150"/>
        <c:overlap val="100"/>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r>
              <a:rPr lang="en-US">
                <a:solidFill>
                  <a:schemeClr val="tx1"/>
                </a:solidFill>
              </a:rPr>
              <a:t>PAID 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97C-D740-AB55-9393ECF01FE4}"/>
              </c:ext>
            </c:extLst>
          </c:dPt>
          <c:dPt>
            <c:idx val="1"/>
            <c:bubble3D val="0"/>
            <c:spPr>
              <a:solidFill>
                <a:schemeClr val="tx2">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97C-D740-AB55-9393ECF01FE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97C-D740-AB55-9393ECF01FE4}"/>
              </c:ext>
            </c:extLst>
          </c:dPt>
          <c:dPt>
            <c:idx val="3"/>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60000"/>
                          <a:lumOff val="4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797C-D740-AB55-9393ECF01FE4}"/>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'SEO Dashboard'!$B$9:$B$12</c:f>
              <c:strCache>
                <c:ptCount val="4"/>
                <c:pt idx="0">
                  <c:v>Banner Ads</c:v>
                </c:pt>
                <c:pt idx="1">
                  <c:v>Mobile Ads</c:v>
                </c:pt>
                <c:pt idx="2">
                  <c:v>Search (Pd)</c:v>
                </c:pt>
                <c:pt idx="3">
                  <c:v>Social (Pd)</c:v>
                </c:pt>
              </c:strCache>
            </c:strRef>
          </c:cat>
          <c:val>
            <c:numRef>
              <c:f>'SEO Dashboard'!$C$9:$C$12</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08-797C-D740-AB55-9393ECF01FE4}"/>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97C-D740-AB55-9393ECF01FE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97C-D740-AB55-9393ECF01FE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97C-D740-AB55-9393ECF01FE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A-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C-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E-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10-797C-D740-AB55-9393ECF01FE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'SEO Dashboard'!$B$9:$B$12</c:f>
              <c:strCache>
                <c:ptCount val="4"/>
                <c:pt idx="0">
                  <c:v>Banner Ads</c:v>
                </c:pt>
                <c:pt idx="1">
                  <c:v>Mobile Ads</c:v>
                </c:pt>
                <c:pt idx="2">
                  <c:v>Search (Pd)</c:v>
                </c:pt>
                <c:pt idx="3">
                  <c:v>Social (Pd)</c:v>
                </c:pt>
              </c:strCache>
            </c:strRef>
          </c:cat>
          <c:val>
            <c:numRef>
              <c:f>'SEO Dashboard'!$C$9:$C$12</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11-797C-D740-AB55-9393ECF01FE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ORGANIC</a:t>
            </a:r>
            <a:r>
              <a:rPr lang="en-US" baseline="0"/>
              <a:t> </a:t>
            </a:r>
            <a:r>
              <a:rPr lang="en-US"/>
              <a:t>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B13-E74F-AA2D-5974E9480083}"/>
              </c:ext>
            </c:extLst>
          </c:dPt>
          <c:dPt>
            <c:idx val="1"/>
            <c:bubble3D val="0"/>
            <c:spPr>
              <a:solidFill>
                <a:schemeClr val="bg2">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B13-E74F-AA2D-5974E948008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B13-E74F-AA2D-5974E9480083}"/>
              </c:ext>
            </c:extLst>
          </c:dPt>
          <c:dPt>
            <c:idx val="3"/>
            <c:bubble3D val="0"/>
            <c:spPr>
              <a:solidFill>
                <a:schemeClr val="bg2">
                  <a:lumMod val="2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B13-E74F-AA2D-5974E9480083}"/>
              </c:ext>
            </c:extLst>
          </c:dPt>
          <c:dPt>
            <c:idx val="4"/>
            <c:bubble3D val="0"/>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B13-E74F-AA2D-5974E9480083}"/>
              </c:ext>
            </c:extLst>
          </c:dPt>
          <c:dPt>
            <c:idx val="5"/>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B13-E74F-AA2D-5974E9480083}"/>
              </c:ext>
            </c:extLst>
          </c:dPt>
          <c:dPt>
            <c:idx val="6"/>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1B13-E74F-AA2D-5974E9480083}"/>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7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1B13-E74F-AA2D-5974E9480083}"/>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bg2">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1B13-E74F-AA2D-5974E9480083}"/>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1B13-E74F-AA2D-5974E9480083}"/>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lumMod val="85000"/>
                          <a:lumOff val="1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1B13-E74F-AA2D-5974E9480083}"/>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lumMod val="60000"/>
                          <a:lumOff val="4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1B13-E74F-AA2D-5974E9480083}"/>
                </c:ext>
              </c:extLst>
            </c:dLbl>
            <c:dLbl>
              <c:idx val="5"/>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B-1B13-E74F-AA2D-5974E9480083}"/>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13-E74F-AA2D-5974E9480083}"/>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'SEO Dashboard'!$B$16:$B$22</c:f>
              <c:strCache>
                <c:ptCount val="7"/>
                <c:pt idx="0">
                  <c:v>Banners (Partner)</c:v>
                </c:pt>
                <c:pt idx="1">
                  <c:v>Banners (Website)</c:v>
                </c:pt>
                <c:pt idx="2">
                  <c:v>Direct Traffic</c:v>
                </c:pt>
                <c:pt idx="3">
                  <c:v>Email</c:v>
                </c:pt>
                <c:pt idx="4">
                  <c:v>Referring Domains</c:v>
                </c:pt>
                <c:pt idx="5">
                  <c:v>Search (Org)</c:v>
                </c:pt>
                <c:pt idx="6">
                  <c:v>Social (Org)</c:v>
                </c:pt>
              </c:strCache>
            </c:strRef>
          </c:cat>
          <c:val>
            <c:numRef>
              <c:f>'SEO Dashboard'!$C$16:$C$22</c:f>
              <c:numCache>
                <c:formatCode>#,##0</c:formatCode>
                <c:ptCount val="7"/>
                <c:pt idx="0">
                  <c:v>23966</c:v>
                </c:pt>
                <c:pt idx="1">
                  <c:v>23604</c:v>
                </c:pt>
                <c:pt idx="2">
                  <c:v>12766</c:v>
                </c:pt>
                <c:pt idx="3">
                  <c:v>21274</c:v>
                </c:pt>
                <c:pt idx="4">
                  <c:v>15556</c:v>
                </c:pt>
                <c:pt idx="5">
                  <c:v>7434</c:v>
                </c:pt>
                <c:pt idx="6">
                  <c:v>2517</c:v>
                </c:pt>
              </c:numCache>
            </c:numRef>
          </c:val>
          <c:extLst>
            <c:ext xmlns:c16="http://schemas.microsoft.com/office/drawing/2014/chart" uri="{C3380CC4-5D6E-409C-BE32-E72D297353CC}">
              <c16:uniqueId val="{0000000E-1B13-E74F-AA2D-5974E9480083}"/>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'SEO Dashboard - BLANK'!$B$30</c:f>
              <c:strCache>
                <c:ptCount val="1"/>
                <c:pt idx="0">
                  <c:v>Banner Ads</c:v>
                </c:pt>
              </c:strCache>
            </c:strRef>
          </c:tx>
          <c:spPr>
            <a:solidFill>
              <a:schemeClr val="tx2"/>
            </a:solidFill>
            <a:ln>
              <a:noFill/>
            </a:ln>
            <a:effectLst/>
          </c:spPr>
          <c:invertIfNegative val="0"/>
          <c:cat>
            <c:strRef>
              <c:f>'SEO Dashboard - BLANK'!$C$29:$N$29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 - BLANK'!$C$30:$N$30</c:f>
              <c:numCache>
                <c:formatCode>#,##0</c:formatCode>
                <c:ptCount val="12"/>
              </c:numCache>
            </c:numRef>
          </c:val>
          <c:extLst>
            <c:ext xmlns:c16="http://schemas.microsoft.com/office/drawing/2014/chart" uri="{C3380CC4-5D6E-409C-BE32-E72D297353CC}">
              <c16:uniqueId val="{00000000-390E-F64C-90D8-3384F6676231}"/>
            </c:ext>
          </c:extLst>
        </c:ser>
        <c:ser>
          <c:idx val="1"/>
          <c:order val="1"/>
          <c:tx>
            <c:strRef>
              <c:f>'SEO Dashboard - BLANK'!$B$31</c:f>
              <c:strCache>
                <c:ptCount val="1"/>
                <c:pt idx="0">
                  <c:v>Mobile Ads</c:v>
                </c:pt>
              </c:strCache>
            </c:strRef>
          </c:tx>
          <c:spPr>
            <a:solidFill>
              <a:schemeClr val="tx2">
                <a:lumMod val="60000"/>
                <a:lumOff val="40000"/>
              </a:schemeClr>
            </a:solidFill>
            <a:ln>
              <a:noFill/>
            </a:ln>
            <a:effectLst/>
          </c:spPr>
          <c:invertIfNegative val="0"/>
          <c:cat>
            <c:strRef>
              <c:f>'SEO Dashboard - BLANK'!$C$29:$N$29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 - BLANK'!$C$31:$N$31</c:f>
              <c:numCache>
                <c:formatCode>#,##0</c:formatCode>
                <c:ptCount val="12"/>
              </c:numCache>
            </c:numRef>
          </c:val>
          <c:extLst>
            <c:ext xmlns:c16="http://schemas.microsoft.com/office/drawing/2014/chart" uri="{C3380CC4-5D6E-409C-BE32-E72D297353CC}">
              <c16:uniqueId val="{00000001-390E-F64C-90D8-3384F6676231}"/>
            </c:ext>
          </c:extLst>
        </c:ser>
        <c:ser>
          <c:idx val="2"/>
          <c:order val="2"/>
          <c:tx>
            <c:strRef>
              <c:f>'SEO Dashboard - BLANK'!$B$32</c:f>
              <c:strCache>
                <c:ptCount val="1"/>
                <c:pt idx="0">
                  <c:v>Search (Pd)</c:v>
                </c:pt>
              </c:strCache>
            </c:strRef>
          </c:tx>
          <c:spPr>
            <a:solidFill>
              <a:schemeClr val="accent3"/>
            </a:solidFill>
            <a:ln>
              <a:noFill/>
            </a:ln>
            <a:effectLst/>
          </c:spPr>
          <c:invertIfNegative val="0"/>
          <c:cat>
            <c:strRef>
              <c:f>'SEO Dashboard - BLANK'!$C$29:$N$29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 - BLANK'!$C$32:$N$32</c:f>
              <c:numCache>
                <c:formatCode>#,##0</c:formatCode>
                <c:ptCount val="12"/>
              </c:numCache>
            </c:numRef>
          </c:val>
          <c:extLst>
            <c:ext xmlns:c16="http://schemas.microsoft.com/office/drawing/2014/chart" uri="{C3380CC4-5D6E-409C-BE32-E72D297353CC}">
              <c16:uniqueId val="{00000002-390E-F64C-90D8-3384F6676231}"/>
            </c:ext>
          </c:extLst>
        </c:ser>
        <c:ser>
          <c:idx val="3"/>
          <c:order val="3"/>
          <c:tx>
            <c:strRef>
              <c:f>'SEO Dashboard - BLANK'!$B$33</c:f>
              <c:strCache>
                <c:ptCount val="1"/>
                <c:pt idx="0">
                  <c:v>Social (Pd)</c:v>
                </c:pt>
              </c:strCache>
            </c:strRef>
          </c:tx>
          <c:spPr>
            <a:solidFill>
              <a:schemeClr val="tx2">
                <a:lumMod val="40000"/>
                <a:lumOff val="60000"/>
              </a:schemeClr>
            </a:solidFill>
            <a:ln>
              <a:noFill/>
            </a:ln>
            <a:effectLst/>
          </c:spPr>
          <c:invertIfNegative val="0"/>
          <c:cat>
            <c:strRef>
              <c:f>'SEO Dashboard - BLANK'!$C$29:$N$29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 - BLANK'!$C$33:$N$33</c:f>
              <c:numCache>
                <c:formatCode>#,##0</c:formatCode>
                <c:ptCount val="12"/>
              </c:numCache>
            </c:numRef>
          </c:val>
          <c:extLst>
            <c:ext xmlns:c16="http://schemas.microsoft.com/office/drawing/2014/chart" uri="{C3380CC4-5D6E-409C-BE32-E72D297353CC}">
              <c16:uniqueId val="{00000003-390E-F64C-90D8-3384F6676231}"/>
            </c:ext>
          </c:extLst>
        </c:ser>
        <c:ser>
          <c:idx val="5"/>
          <c:order val="4"/>
          <c:tx>
            <c:strRef>
              <c:f>'SEO Dashboard - BLANK'!$B$37</c:f>
              <c:strCache>
                <c:ptCount val="1"/>
                <c:pt idx="0">
                  <c:v>Banners (Partner)</c:v>
                </c:pt>
              </c:strCache>
            </c:strRef>
          </c:tx>
          <c:spPr>
            <a:solidFill>
              <a:schemeClr val="bg2">
                <a:lumMod val="25000"/>
              </a:schemeClr>
            </a:solidFill>
            <a:ln>
              <a:noFill/>
            </a:ln>
            <a:effectLst/>
          </c:spPr>
          <c:invertIfNegative val="0"/>
          <c:cat>
            <c:strRef>
              <c:f>'SEO Dashboard - BLANK'!$C$29:$N$29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 - BLANK'!$C$37:$N$37</c:f>
              <c:numCache>
                <c:formatCode>#,##0</c:formatCode>
                <c:ptCount val="12"/>
              </c:numCache>
            </c:numRef>
          </c:val>
          <c:extLst>
            <c:ext xmlns:c16="http://schemas.microsoft.com/office/drawing/2014/chart" uri="{C3380CC4-5D6E-409C-BE32-E72D297353CC}">
              <c16:uniqueId val="{00000004-390E-F64C-90D8-3384F6676231}"/>
            </c:ext>
          </c:extLst>
        </c:ser>
        <c:ser>
          <c:idx val="6"/>
          <c:order val="5"/>
          <c:tx>
            <c:strRef>
              <c:f>'SEO Dashboard - BLANK'!$B$38</c:f>
              <c:strCache>
                <c:ptCount val="1"/>
                <c:pt idx="0">
                  <c:v>Banners (Website)</c:v>
                </c:pt>
              </c:strCache>
            </c:strRef>
          </c:tx>
          <c:spPr>
            <a:solidFill>
              <a:schemeClr val="bg2">
                <a:lumMod val="50000"/>
              </a:schemeClr>
            </a:solidFill>
            <a:ln>
              <a:noFill/>
            </a:ln>
            <a:effectLst/>
          </c:spPr>
          <c:invertIfNegative val="0"/>
          <c:cat>
            <c:strRef>
              <c:f>'SEO Dashboard - BLANK'!$C$29:$N$29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 - BLANK'!$C$38:$N$38</c:f>
              <c:numCache>
                <c:formatCode>#,##0</c:formatCode>
                <c:ptCount val="12"/>
              </c:numCache>
            </c:numRef>
          </c:val>
          <c:extLst>
            <c:ext xmlns:c16="http://schemas.microsoft.com/office/drawing/2014/chart" uri="{C3380CC4-5D6E-409C-BE32-E72D297353CC}">
              <c16:uniqueId val="{00000005-390E-F64C-90D8-3384F6676231}"/>
            </c:ext>
          </c:extLst>
        </c:ser>
        <c:ser>
          <c:idx val="7"/>
          <c:order val="6"/>
          <c:tx>
            <c:strRef>
              <c:f>'SEO Dashboard - BLANK'!$B$39</c:f>
              <c:strCache>
                <c:ptCount val="1"/>
                <c:pt idx="0">
                  <c:v>Direct Traffic</c:v>
                </c:pt>
              </c:strCache>
            </c:strRef>
          </c:tx>
          <c:spPr>
            <a:solidFill>
              <a:schemeClr val="accent1">
                <a:lumMod val="40000"/>
                <a:lumOff val="60000"/>
              </a:schemeClr>
            </a:solidFill>
            <a:ln>
              <a:noFill/>
            </a:ln>
            <a:effectLst/>
          </c:spPr>
          <c:invertIfNegative val="0"/>
          <c:cat>
            <c:strRef>
              <c:f>'SEO Dashboard - BLANK'!$C$29:$N$29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 - BLANK'!$C$39:$N$39</c:f>
              <c:numCache>
                <c:formatCode>#,##0</c:formatCode>
                <c:ptCount val="12"/>
              </c:numCache>
            </c:numRef>
          </c:val>
          <c:extLst>
            <c:ext xmlns:c16="http://schemas.microsoft.com/office/drawing/2014/chart" uri="{C3380CC4-5D6E-409C-BE32-E72D297353CC}">
              <c16:uniqueId val="{00000006-390E-F64C-90D8-3384F6676231}"/>
            </c:ext>
          </c:extLst>
        </c:ser>
        <c:ser>
          <c:idx val="8"/>
          <c:order val="7"/>
          <c:tx>
            <c:strRef>
              <c:f>'SEO Dashboard - BLANK'!$B$40</c:f>
              <c:strCache>
                <c:ptCount val="1"/>
                <c:pt idx="0">
                  <c:v>Email</c:v>
                </c:pt>
              </c:strCache>
            </c:strRef>
          </c:tx>
          <c:spPr>
            <a:solidFill>
              <a:schemeClr val="tx1">
                <a:lumMod val="85000"/>
                <a:lumOff val="15000"/>
              </a:schemeClr>
            </a:solidFill>
            <a:ln>
              <a:noFill/>
            </a:ln>
            <a:effectLst/>
          </c:spPr>
          <c:invertIfNegative val="0"/>
          <c:cat>
            <c:strRef>
              <c:f>'SEO Dashboard - BLANK'!$C$29:$N$29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 - BLANK'!$C$40:$N$40</c:f>
              <c:numCache>
                <c:formatCode>#,##0</c:formatCode>
                <c:ptCount val="12"/>
              </c:numCache>
            </c:numRef>
          </c:val>
          <c:extLst>
            <c:ext xmlns:c16="http://schemas.microsoft.com/office/drawing/2014/chart" uri="{C3380CC4-5D6E-409C-BE32-E72D297353CC}">
              <c16:uniqueId val="{00000007-390E-F64C-90D8-3384F6676231}"/>
            </c:ext>
          </c:extLst>
        </c:ser>
        <c:ser>
          <c:idx val="9"/>
          <c:order val="8"/>
          <c:tx>
            <c:strRef>
              <c:f>'SEO Dashboard - BLANK'!$B$41</c:f>
              <c:strCache>
                <c:ptCount val="1"/>
                <c:pt idx="0">
                  <c:v>Referring Domains</c:v>
                </c:pt>
              </c:strCache>
            </c:strRef>
          </c:tx>
          <c:spPr>
            <a:solidFill>
              <a:schemeClr val="accent1">
                <a:lumMod val="60000"/>
                <a:lumOff val="40000"/>
              </a:schemeClr>
            </a:solidFill>
            <a:ln>
              <a:noFill/>
            </a:ln>
            <a:effectLst/>
          </c:spPr>
          <c:invertIfNegative val="0"/>
          <c:cat>
            <c:strRef>
              <c:f>'SEO Dashboard - BLANK'!$C$29:$N$29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 - BLANK'!$C$41:$N$41</c:f>
              <c:numCache>
                <c:formatCode>#,##0</c:formatCode>
                <c:ptCount val="12"/>
              </c:numCache>
            </c:numRef>
          </c:val>
          <c:extLst>
            <c:ext xmlns:c16="http://schemas.microsoft.com/office/drawing/2014/chart" uri="{C3380CC4-5D6E-409C-BE32-E72D297353CC}">
              <c16:uniqueId val="{00000008-390E-F64C-90D8-3384F6676231}"/>
            </c:ext>
          </c:extLst>
        </c:ser>
        <c:ser>
          <c:idx val="10"/>
          <c:order val="9"/>
          <c:tx>
            <c:strRef>
              <c:f>'SEO Dashboard - BLANK'!$B$42</c:f>
              <c:strCache>
                <c:ptCount val="1"/>
                <c:pt idx="0">
                  <c:v>Search (Org)</c:v>
                </c:pt>
              </c:strCache>
            </c:strRef>
          </c:tx>
          <c:spPr>
            <a:solidFill>
              <a:schemeClr val="accent3"/>
            </a:solidFill>
            <a:ln>
              <a:noFill/>
            </a:ln>
            <a:effectLst/>
          </c:spPr>
          <c:invertIfNegative val="0"/>
          <c:cat>
            <c:strRef>
              <c:f>'SEO Dashboard - BLANK'!$C$29:$N$29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 - BLANK'!$C$42:$N$42</c:f>
              <c:numCache>
                <c:formatCode>#,##0</c:formatCode>
                <c:ptCount val="12"/>
              </c:numCache>
            </c:numRef>
          </c:val>
          <c:extLst>
            <c:ext xmlns:c16="http://schemas.microsoft.com/office/drawing/2014/chart" uri="{C3380CC4-5D6E-409C-BE32-E72D297353CC}">
              <c16:uniqueId val="{00000009-390E-F64C-90D8-3384F6676231}"/>
            </c:ext>
          </c:extLst>
        </c:ser>
        <c:ser>
          <c:idx val="11"/>
          <c:order val="10"/>
          <c:tx>
            <c:strRef>
              <c:f>'SEO Dashboard - BLANK'!$B$43</c:f>
              <c:strCache>
                <c:ptCount val="1"/>
                <c:pt idx="0">
                  <c:v>Social (Org)</c:v>
                </c:pt>
              </c:strCache>
            </c:strRef>
          </c:tx>
          <c:spPr>
            <a:solidFill>
              <a:schemeClr val="tx2">
                <a:lumMod val="40000"/>
                <a:lumOff val="60000"/>
              </a:schemeClr>
            </a:solidFill>
            <a:ln>
              <a:noFill/>
            </a:ln>
            <a:effectLst/>
          </c:spPr>
          <c:invertIfNegative val="0"/>
          <c:cat>
            <c:strRef>
              <c:f>'SEO Dashboard - BLANK'!$C$29:$N$29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'SEO Dashboard - BLANK'!$C$43:$N$43</c:f>
              <c:numCache>
                <c:formatCode>#,##0</c:formatCode>
                <c:ptCount val="12"/>
              </c:numCache>
            </c:numRef>
          </c:val>
          <c:extLst>
            <c:ext xmlns:c16="http://schemas.microsoft.com/office/drawing/2014/chart" uri="{C3380CC4-5D6E-409C-BE32-E72D297353CC}">
              <c16:uniqueId val="{0000000A-390E-F64C-90D8-3384F6676231}"/>
            </c:ext>
          </c:extLst>
        </c:ser>
        <c:dLbls>
          <c:showLegendKey val="0"/>
          <c:showVal val="0"/>
          <c:showCatName val="0"/>
          <c:showSerName val="0"/>
          <c:showPercent val="0"/>
          <c:showBubbleSize val="0"/>
        </c:dLbls>
        <c:gapWidth val="150"/>
        <c:overlap val="100"/>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r>
              <a:rPr lang="en-US">
                <a:solidFill>
                  <a:schemeClr val="tx1"/>
                </a:solidFill>
              </a:rPr>
              <a:t>PAID 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934-1547-BAA4-3041B3E9B21B}"/>
              </c:ext>
            </c:extLst>
          </c:dPt>
          <c:dPt>
            <c:idx val="1"/>
            <c:bubble3D val="0"/>
            <c:spPr>
              <a:solidFill>
                <a:schemeClr val="tx2">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934-1547-BAA4-3041B3E9B21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934-1547-BAA4-3041B3E9B21B}"/>
              </c:ext>
            </c:extLst>
          </c:dPt>
          <c:dPt>
            <c:idx val="3"/>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2934-1547-BAA4-3041B3E9B21B}"/>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2934-1547-BAA4-3041B3E9B21B}"/>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60000"/>
                          <a:lumOff val="4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2934-1547-BAA4-3041B3E9B21B}"/>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2934-1547-BAA4-3041B3E9B21B}"/>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2934-1547-BAA4-3041B3E9B21B}"/>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'SEO Dashboard - BLANK'!$B$9:$B$12</c:f>
              <c:strCache>
                <c:ptCount val="4"/>
                <c:pt idx="0">
                  <c:v>Banner Ads</c:v>
                </c:pt>
                <c:pt idx="1">
                  <c:v>Mobile Ads</c:v>
                </c:pt>
                <c:pt idx="2">
                  <c:v>Search (Pd)</c:v>
                </c:pt>
                <c:pt idx="3">
                  <c:v>Social (Pd)</c:v>
                </c:pt>
              </c:strCache>
            </c:strRef>
          </c:cat>
          <c:val>
            <c:numRef>
              <c:f>'SEO Dashboard - BLANK'!$C$9:$C$12</c:f>
              <c:numCache>
                <c:formatCode>#,##0</c:formatCode>
                <c:ptCount val="4"/>
              </c:numCache>
            </c:numRef>
          </c:val>
          <c:extLst>
            <c:ext xmlns:c16="http://schemas.microsoft.com/office/drawing/2014/chart" uri="{C3380CC4-5D6E-409C-BE32-E72D297353CC}">
              <c16:uniqueId val="{00000008-2934-1547-BAA4-3041B3E9B21B}"/>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2934-1547-BAA4-3041B3E9B21B}"/>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2934-1547-BAA4-3041B3E9B21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2934-1547-BAA4-3041B3E9B21B}"/>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2934-1547-BAA4-3041B3E9B21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A-2934-1547-BAA4-3041B3E9B21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C-2934-1547-BAA4-3041B3E9B21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E-2934-1547-BAA4-3041B3E9B21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10-2934-1547-BAA4-3041B3E9B21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'SEO Dashboard - BLANK'!$B$9:$B$12</c:f>
              <c:strCache>
                <c:ptCount val="4"/>
                <c:pt idx="0">
                  <c:v>Banner Ads</c:v>
                </c:pt>
                <c:pt idx="1">
                  <c:v>Mobile Ads</c:v>
                </c:pt>
                <c:pt idx="2">
                  <c:v>Search (Pd)</c:v>
                </c:pt>
                <c:pt idx="3">
                  <c:v>Social (Pd)</c:v>
                </c:pt>
              </c:strCache>
            </c:strRef>
          </c:cat>
          <c:val>
            <c:numRef>
              <c:f>'SEO Dashboard - BLANK'!$C$9:$C$12</c:f>
              <c:numCache>
                <c:formatCode>#,##0</c:formatCode>
                <c:ptCount val="4"/>
              </c:numCache>
            </c:numRef>
          </c:val>
          <c:extLst>
            <c:ext xmlns:c16="http://schemas.microsoft.com/office/drawing/2014/chart" uri="{C3380CC4-5D6E-409C-BE32-E72D297353CC}">
              <c16:uniqueId val="{00000011-2934-1547-BAA4-3041B3E9B21B}"/>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ORGANIC</a:t>
            </a:r>
            <a:r>
              <a:rPr lang="en-US" baseline="0"/>
              <a:t> </a:t>
            </a:r>
            <a:r>
              <a:rPr lang="en-US"/>
              <a:t>MEDIA</a:t>
            </a:r>
          </a:p>
        </c:rich>
      </c:tx>
      <c:layout>
        <c:manualLayout>
          <c:xMode val="edge"/>
          <c:yMode val="edge"/>
          <c:x val="3.2483955601639601E-2"/>
          <c:y val="8.088235294117650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ru-RU"/>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tx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ED5-DF42-B73C-CD3A6445AAD4}"/>
              </c:ext>
            </c:extLst>
          </c:dPt>
          <c:dPt>
            <c:idx val="1"/>
            <c:bubble3D val="0"/>
            <c:spPr>
              <a:solidFill>
                <a:schemeClr val="bg2">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ED5-DF42-B73C-CD3A6445AAD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ED5-DF42-B73C-CD3A6445AAD4}"/>
              </c:ext>
            </c:extLst>
          </c:dPt>
          <c:dPt>
            <c:idx val="3"/>
            <c:bubble3D val="0"/>
            <c:spPr>
              <a:solidFill>
                <a:schemeClr val="bg2">
                  <a:lumMod val="2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ED5-DF42-B73C-CD3A6445AAD4}"/>
              </c:ext>
            </c:extLst>
          </c:dPt>
          <c:dPt>
            <c:idx val="4"/>
            <c:bubble3D val="0"/>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ED5-DF42-B73C-CD3A6445AAD4}"/>
              </c:ext>
            </c:extLst>
          </c:dPt>
          <c:dPt>
            <c:idx val="5"/>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ED5-DF42-B73C-CD3A6445AAD4}"/>
              </c:ext>
            </c:extLst>
          </c:dPt>
          <c:dPt>
            <c:idx val="6"/>
            <c:bubble3D val="0"/>
            <c:spPr>
              <a:solidFill>
                <a:schemeClr val="tx2">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ED5-DF42-B73C-CD3A6445AAD4}"/>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7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3ED5-DF42-B73C-CD3A6445AAD4}"/>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bg2">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3-3ED5-DF42-B73C-CD3A6445AAD4}"/>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lumMod val="50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3ED5-DF42-B73C-CD3A6445AAD4}"/>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lumMod val="85000"/>
                          <a:lumOff val="15000"/>
                        </a:schemeClr>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3ED5-DF42-B73C-CD3A6445AAD4}"/>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lumMod val="60000"/>
                          <a:lumOff val="4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3ED5-DF42-B73C-CD3A6445AAD4}"/>
                </c:ext>
              </c:extLst>
            </c:dLbl>
            <c:dLbl>
              <c:idx val="5"/>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B-3ED5-DF42-B73C-CD3A6445AAD4}"/>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2">
                          <a:lumMod val="40000"/>
                          <a:lumOff val="60000"/>
                        </a:schemeClr>
                      </a:solidFill>
                      <a:latin typeface="+mn-lt"/>
                      <a:ea typeface="+mn-ea"/>
                      <a:cs typeface="+mn-cs"/>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ED5-DF42-B73C-CD3A6445AAD4}"/>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ru-RU"/>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'SEO Dashboard - BLANK'!$B$16:$B$22</c:f>
              <c:strCache>
                <c:ptCount val="7"/>
                <c:pt idx="0">
                  <c:v>Banners (Partner)</c:v>
                </c:pt>
                <c:pt idx="1">
                  <c:v>Banners (Website)</c:v>
                </c:pt>
                <c:pt idx="2">
                  <c:v>Direct Traffic</c:v>
                </c:pt>
                <c:pt idx="3">
                  <c:v>Email</c:v>
                </c:pt>
                <c:pt idx="4">
                  <c:v>Referring Domains</c:v>
                </c:pt>
                <c:pt idx="5">
                  <c:v>Search (Org)</c:v>
                </c:pt>
                <c:pt idx="6">
                  <c:v>Social (Org)</c:v>
                </c:pt>
              </c:strCache>
            </c:strRef>
          </c:cat>
          <c:val>
            <c:numRef>
              <c:f>'SEO Dashboard - BLANK'!$C$16:$C$22</c:f>
              <c:numCache>
                <c:formatCode>#,##0</c:formatCode>
                <c:ptCount val="7"/>
              </c:numCache>
            </c:numRef>
          </c:val>
          <c:extLst>
            <c:ext xmlns:c16="http://schemas.microsoft.com/office/drawing/2014/chart" uri="{C3380CC4-5D6E-409C-BE32-E72D297353CC}">
              <c16:uniqueId val="{0000000E-3ED5-DF42-B73C-CD3A6445AAD4}"/>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bit.ly/2IWfdkA"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50800</xdr:colOff>
      <xdr:row>25</xdr:row>
      <xdr:rowOff>155222</xdr:rowOff>
    </xdr:from>
    <xdr:to>
      <xdr:col>13</xdr:col>
      <xdr:colOff>1536700</xdr:colOff>
      <xdr:row>25</xdr:row>
      <xdr:rowOff>5181600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12701</xdr:colOff>
      <xdr:row>2</xdr:row>
      <xdr:rowOff>114300</xdr:rowOff>
    </xdr:from>
    <xdr:to>
      <xdr:col>7</xdr:col>
      <xdr:colOff>1333501</xdr:colOff>
      <xdr:row>3</xdr:row>
      <xdr:rowOff>3429000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25401</xdr:colOff>
      <xdr:row>2</xdr:row>
      <xdr:rowOff>101600</xdr:rowOff>
    </xdr:from>
    <xdr:to>
      <xdr:col>13</xdr:col>
      <xdr:colOff>1574800</xdr:colOff>
      <xdr:row>3</xdr:row>
      <xdr:rowOff>3416300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57150</xdr:colOff>
      <xdr:row>0</xdr:row>
      <xdr:rowOff>114300</xdr:rowOff>
    </xdr:from>
    <xdr:to>
      <xdr:col>12</xdr:col>
      <xdr:colOff>1584448</xdr:colOff>
      <xdr:row>0</xdr:row>
      <xdr:rowOff>547080</xdr:rowOff>
    </xdr:to>
    <xdr:pic>
      <xdr:nvPicPr>
        <xdr:cNvPr id="3" name="Рисунок 2">
          <a:hlinkClick xmlns:r="http://schemas.openxmlformats.org/officeDocument/2006/relationships" r:id="rId4"/>
          <a:extLst>
            <a:ext uri="{FF2B5EF4-FFF2-40B4-BE49-F238E27FC236}">
              <a16:creationId xmlns:a16="http://schemas.microsoft.com/office/drawing/2014/main" id="{58F3C615-5E21-4D1D-8933-669A7D55A78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186150" y="114300"/>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25</xdr:row>
      <xdr:rowOff>155222</xdr:rowOff>
    </xdr:from>
    <xdr:to>
      <xdr:col>13</xdr:col>
      <xdr:colOff>1536700</xdr:colOff>
      <xdr:row>25</xdr:row>
      <xdr:rowOff>5181600</xdr:rowOff>
    </xdr:to>
    <xdr:graphicFrame macro="">
      <xdr:nvGraphicFramePr>
        <xdr:cNvPr id="2" name="Chart 1">
          <a:extLst>
            <a:ext uri="{FF2B5EF4-FFF2-40B4-BE49-F238E27FC236}">
              <a16:creationId xmlns:a16="http://schemas.microsoft.com/office/drawing/2014/main" id="{746CC71A-1776-D34F-9C27-A54B94567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12701</xdr:colOff>
      <xdr:row>2</xdr:row>
      <xdr:rowOff>114300</xdr:rowOff>
    </xdr:from>
    <xdr:to>
      <xdr:col>7</xdr:col>
      <xdr:colOff>1333501</xdr:colOff>
      <xdr:row>3</xdr:row>
      <xdr:rowOff>3429000</xdr:rowOff>
    </xdr:to>
    <xdr:graphicFrame macro="">
      <xdr:nvGraphicFramePr>
        <xdr:cNvPr id="3" name="Chart 2">
          <a:extLst>
            <a:ext uri="{FF2B5EF4-FFF2-40B4-BE49-F238E27FC236}">
              <a16:creationId xmlns:a16="http://schemas.microsoft.com/office/drawing/2014/main" id="{C97C9722-662E-D34A-A538-377C29798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25401</xdr:colOff>
      <xdr:row>2</xdr:row>
      <xdr:rowOff>101600</xdr:rowOff>
    </xdr:from>
    <xdr:to>
      <xdr:col>13</xdr:col>
      <xdr:colOff>1574800</xdr:colOff>
      <xdr:row>3</xdr:row>
      <xdr:rowOff>3416300</xdr:rowOff>
    </xdr:to>
    <xdr:graphicFrame macro="">
      <xdr:nvGraphicFramePr>
        <xdr:cNvPr id="4" name="Chart 3">
          <a:extLst>
            <a:ext uri="{FF2B5EF4-FFF2-40B4-BE49-F238E27FC236}">
              <a16:creationId xmlns:a16="http://schemas.microsoft.com/office/drawing/2014/main" id="{F23DE86D-07AE-8147-9CEE-6A28168154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IWfdk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A1:P46"/>
  <sheetViews>
    <sheetView showGridLines="0" tabSelected="1" zoomScaleNormal="100" zoomScalePageLayoutView="75" workbookViewId="0">
      <pane ySplit="1" topLeftCell="A2" activePane="bottomLeft" state="frozen"/>
      <selection pane="bottomLeft" activeCell="B46" sqref="B46:N46"/>
    </sheetView>
  </sheetViews>
  <sheetFormatPr defaultColWidth="10.83203125" defaultRowHeight="12.5" x14ac:dyDescent="0.35"/>
  <cols>
    <col min="1" max="1" width="3.33203125" style="10" customWidth="1"/>
    <col min="2" max="11" width="20.83203125" style="11" customWidth="1"/>
    <col min="12" max="12" width="20.83203125" style="10" customWidth="1"/>
    <col min="13" max="14" width="20.83203125" style="11" customWidth="1"/>
    <col min="15" max="15" width="3.33203125" style="11" customWidth="1"/>
    <col min="16" max="16384" width="10.83203125" style="11"/>
  </cols>
  <sheetData>
    <row r="1" spans="2:15" s="5" customFormat="1" ht="50" customHeight="1" x14ac:dyDescent="0.35">
      <c r="B1" s="8" t="s">
        <v>43</v>
      </c>
      <c r="C1" s="9"/>
      <c r="D1" s="9"/>
      <c r="E1" s="9"/>
      <c r="F1" s="9"/>
      <c r="G1" s="9"/>
      <c r="H1" s="9"/>
      <c r="I1" s="9"/>
      <c r="J1" s="9"/>
    </row>
    <row r="2" spans="2:15" ht="24" customHeight="1" x14ac:dyDescent="0.35">
      <c r="B2" s="16" t="s">
        <v>38</v>
      </c>
      <c r="C2" s="17"/>
      <c r="D2" s="17"/>
      <c r="E2" s="17"/>
      <c r="F2" s="17"/>
      <c r="G2" s="17"/>
      <c r="H2" s="17"/>
      <c r="I2" s="17"/>
      <c r="J2" s="17"/>
      <c r="K2" s="17"/>
      <c r="L2" s="17"/>
      <c r="M2" s="17"/>
      <c r="N2" s="22"/>
      <c r="O2" s="12"/>
    </row>
    <row r="3" spans="2:15" s="10" customFormat="1" ht="11" customHeight="1" x14ac:dyDescent="0.35">
      <c r="O3" s="13"/>
    </row>
    <row r="4" spans="2:15" s="10" customFormat="1" ht="279" customHeight="1" x14ac:dyDescent="0.35">
      <c r="O4" s="13"/>
    </row>
    <row r="5" spans="2:15" ht="24" customHeight="1" x14ac:dyDescent="0.35">
      <c r="B5" s="10"/>
      <c r="D5" s="6" t="s">
        <v>38</v>
      </c>
      <c r="E5" s="10"/>
      <c r="H5" s="6" t="s">
        <v>40</v>
      </c>
      <c r="K5" s="10"/>
      <c r="L5" s="6" t="s">
        <v>39</v>
      </c>
      <c r="O5" s="12"/>
    </row>
    <row r="6" spans="2:15" ht="67" customHeight="1" x14ac:dyDescent="0.35">
      <c r="B6" s="10"/>
      <c r="D6" s="7">
        <f>SUM(C13,C23)</f>
        <v>190017</v>
      </c>
      <c r="E6" s="10"/>
      <c r="H6" s="43">
        <f>K13</f>
        <v>84.079110251450672</v>
      </c>
      <c r="I6" s="1"/>
      <c r="K6" s="10"/>
      <c r="L6" s="44">
        <f>(I13+I23)-J13</f>
        <v>9584202</v>
      </c>
      <c r="M6" s="2"/>
      <c r="O6" s="12"/>
    </row>
    <row r="7" spans="2:15" s="10" customFormat="1" ht="11" customHeight="1" x14ac:dyDescent="0.35">
      <c r="O7" s="13"/>
    </row>
    <row r="8" spans="2:15" ht="24" customHeight="1" x14ac:dyDescent="0.35">
      <c r="B8" s="14" t="s">
        <v>23</v>
      </c>
      <c r="C8" s="14" t="s">
        <v>25</v>
      </c>
      <c r="D8" s="15" t="s">
        <v>33</v>
      </c>
      <c r="E8" s="15" t="s">
        <v>34</v>
      </c>
      <c r="F8" s="15" t="s">
        <v>27</v>
      </c>
      <c r="G8" s="15" t="s">
        <v>28</v>
      </c>
      <c r="H8" s="15" t="s">
        <v>0</v>
      </c>
      <c r="I8" s="15" t="s">
        <v>26</v>
      </c>
      <c r="J8" s="15" t="s">
        <v>35</v>
      </c>
      <c r="K8" s="56" t="s">
        <v>36</v>
      </c>
      <c r="L8" s="60"/>
      <c r="M8" s="61"/>
      <c r="N8" s="62"/>
      <c r="O8" s="12"/>
    </row>
    <row r="9" spans="2:15" ht="24" customHeight="1" x14ac:dyDescent="0.35">
      <c r="B9" s="31" t="s">
        <v>14</v>
      </c>
      <c r="C9" s="25">
        <v>26346</v>
      </c>
      <c r="D9" s="25">
        <v>20000</v>
      </c>
      <c r="E9" s="26">
        <f t="shared" ref="E9:E23" si="0">C9/D9</f>
        <v>1.3172999999999999</v>
      </c>
      <c r="F9" s="25">
        <v>414</v>
      </c>
      <c r="G9" s="25">
        <v>15084</v>
      </c>
      <c r="H9" s="25">
        <v>2954</v>
      </c>
      <c r="I9" s="27">
        <v>812426</v>
      </c>
      <c r="J9" s="27">
        <v>8500</v>
      </c>
      <c r="K9" s="57">
        <f>I9/J9</f>
        <v>95.57952941176471</v>
      </c>
      <c r="L9" s="63"/>
      <c r="M9" s="55"/>
      <c r="N9" s="64"/>
      <c r="O9" s="12"/>
    </row>
    <row r="10" spans="2:15" ht="24" customHeight="1" x14ac:dyDescent="0.35">
      <c r="B10" s="32" t="s">
        <v>15</v>
      </c>
      <c r="C10" s="28">
        <v>24571</v>
      </c>
      <c r="D10" s="28">
        <v>18000</v>
      </c>
      <c r="E10" s="29">
        <f t="shared" si="0"/>
        <v>1.3650555555555555</v>
      </c>
      <c r="F10" s="28">
        <v>2300</v>
      </c>
      <c r="G10" s="28">
        <v>9864</v>
      </c>
      <c r="H10" s="28">
        <v>3254</v>
      </c>
      <c r="I10" s="30">
        <v>1756723</v>
      </c>
      <c r="J10" s="30">
        <v>12000</v>
      </c>
      <c r="K10" s="58">
        <f>I10/J10</f>
        <v>146.39358333333334</v>
      </c>
      <c r="L10" s="63"/>
      <c r="M10" s="55"/>
      <c r="N10" s="64"/>
      <c r="O10" s="12"/>
    </row>
    <row r="11" spans="2:15" ht="24" customHeight="1" x14ac:dyDescent="0.35">
      <c r="B11" s="33" t="s">
        <v>29</v>
      </c>
      <c r="C11" s="28">
        <v>24490</v>
      </c>
      <c r="D11" s="28">
        <v>15000</v>
      </c>
      <c r="E11" s="29">
        <f t="shared" si="0"/>
        <v>1.6326666666666667</v>
      </c>
      <c r="F11" s="28">
        <v>159</v>
      </c>
      <c r="G11" s="28">
        <v>11056</v>
      </c>
      <c r="H11" s="28">
        <v>5838</v>
      </c>
      <c r="I11" s="30">
        <v>627376</v>
      </c>
      <c r="J11" s="30">
        <v>6200</v>
      </c>
      <c r="K11" s="58">
        <f>I11/J11</f>
        <v>101.18967741935484</v>
      </c>
      <c r="L11" s="63"/>
      <c r="M11" s="55"/>
      <c r="N11" s="64"/>
      <c r="O11" s="12"/>
    </row>
    <row r="12" spans="2:15" ht="24" customHeight="1" x14ac:dyDescent="0.35">
      <c r="B12" s="40" t="s">
        <v>30</v>
      </c>
      <c r="C12" s="28">
        <v>7493</v>
      </c>
      <c r="D12" s="28">
        <v>5000</v>
      </c>
      <c r="E12" s="29">
        <f t="shared" si="0"/>
        <v>1.4985999999999999</v>
      </c>
      <c r="F12" s="28">
        <v>81</v>
      </c>
      <c r="G12" s="28">
        <v>124</v>
      </c>
      <c r="H12" s="28">
        <v>8616</v>
      </c>
      <c r="I12" s="30">
        <v>1150365</v>
      </c>
      <c r="J12" s="30">
        <v>25000</v>
      </c>
      <c r="K12" s="58">
        <f>I12/J12</f>
        <v>46.014600000000002</v>
      </c>
      <c r="L12" s="63"/>
      <c r="M12" s="55"/>
      <c r="N12" s="64"/>
      <c r="O12" s="12"/>
    </row>
    <row r="13" spans="2:15" ht="24" customHeight="1" x14ac:dyDescent="0.35">
      <c r="B13" s="34" t="s">
        <v>16</v>
      </c>
      <c r="C13" s="35">
        <f t="shared" ref="C13" si="1">SUM(C9:C12)</f>
        <v>82900</v>
      </c>
      <c r="D13" s="35">
        <f t="shared" ref="D13" si="2">SUM(D9:D12)</f>
        <v>58000</v>
      </c>
      <c r="E13" s="36">
        <f t="shared" si="0"/>
        <v>1.4293103448275861</v>
      </c>
      <c r="F13" s="35">
        <f t="shared" ref="F13" si="3">SUM(F9:F12)</f>
        <v>2954</v>
      </c>
      <c r="G13" s="35">
        <f t="shared" ref="G13:H13" si="4">SUM(G9:G12)</f>
        <v>36128</v>
      </c>
      <c r="H13" s="35">
        <f t="shared" si="4"/>
        <v>20662</v>
      </c>
      <c r="I13" s="37">
        <f t="shared" ref="I13" si="5">SUM(I9:I12)</f>
        <v>4346890</v>
      </c>
      <c r="J13" s="38">
        <f t="shared" ref="J13" si="6">SUM(J9:J12)</f>
        <v>51700</v>
      </c>
      <c r="K13" s="59">
        <f>I13/J13</f>
        <v>84.079110251450672</v>
      </c>
      <c r="L13" s="65"/>
      <c r="M13" s="66"/>
      <c r="N13" s="67"/>
      <c r="O13" s="12"/>
    </row>
    <row r="14" spans="2:15" s="10" customFormat="1" ht="11" customHeight="1" x14ac:dyDescent="0.35">
      <c r="O14" s="13"/>
    </row>
    <row r="15" spans="2:15" ht="24" customHeight="1" x14ac:dyDescent="0.35">
      <c r="B15" s="14" t="s">
        <v>24</v>
      </c>
      <c r="C15" s="14" t="s">
        <v>25</v>
      </c>
      <c r="D15" s="15" t="s">
        <v>33</v>
      </c>
      <c r="E15" s="15" t="s">
        <v>34</v>
      </c>
      <c r="F15" s="15" t="s">
        <v>27</v>
      </c>
      <c r="G15" s="15" t="s">
        <v>28</v>
      </c>
      <c r="H15" s="15" t="s">
        <v>0</v>
      </c>
      <c r="I15" s="56" t="s">
        <v>26</v>
      </c>
      <c r="J15" s="60"/>
      <c r="K15" s="61"/>
      <c r="L15" s="61"/>
      <c r="M15" s="61"/>
      <c r="N15" s="62"/>
      <c r="O15" s="12"/>
    </row>
    <row r="16" spans="2:15" ht="24" customHeight="1" x14ac:dyDescent="0.35">
      <c r="B16" s="51" t="s">
        <v>20</v>
      </c>
      <c r="C16" s="19">
        <v>23966</v>
      </c>
      <c r="D16" s="19">
        <v>20000</v>
      </c>
      <c r="E16" s="20">
        <f t="shared" si="0"/>
        <v>1.1982999999999999</v>
      </c>
      <c r="F16" s="19">
        <v>345</v>
      </c>
      <c r="G16" s="19">
        <v>857</v>
      </c>
      <c r="H16" s="19">
        <v>2497</v>
      </c>
      <c r="I16" s="68">
        <v>354944</v>
      </c>
      <c r="J16" s="63"/>
      <c r="K16" s="55"/>
      <c r="L16" s="55"/>
      <c r="M16" s="55"/>
      <c r="N16" s="64"/>
      <c r="O16" s="12"/>
    </row>
    <row r="17" spans="2:15" ht="24" customHeight="1" x14ac:dyDescent="0.35">
      <c r="B17" s="39" t="s">
        <v>21</v>
      </c>
      <c r="C17" s="19">
        <v>23604</v>
      </c>
      <c r="D17" s="19">
        <v>20000</v>
      </c>
      <c r="E17" s="20">
        <f t="shared" si="0"/>
        <v>1.1801999999999999</v>
      </c>
      <c r="F17" s="19">
        <v>2286</v>
      </c>
      <c r="G17" s="19">
        <v>2747</v>
      </c>
      <c r="H17" s="19">
        <v>7747</v>
      </c>
      <c r="I17" s="68">
        <v>1137442</v>
      </c>
      <c r="J17" s="63"/>
      <c r="K17" s="55"/>
      <c r="L17" s="55"/>
      <c r="M17" s="55"/>
      <c r="N17" s="64"/>
      <c r="O17" s="12"/>
    </row>
    <row r="18" spans="2:15" ht="24" customHeight="1" x14ac:dyDescent="0.35">
      <c r="B18" s="33" t="s">
        <v>18</v>
      </c>
      <c r="C18" s="19">
        <v>12766</v>
      </c>
      <c r="D18" s="19">
        <v>15000</v>
      </c>
      <c r="E18" s="20">
        <f t="shared" si="0"/>
        <v>0.85106666666666664</v>
      </c>
      <c r="F18" s="19">
        <v>88</v>
      </c>
      <c r="G18" s="19">
        <v>2011</v>
      </c>
      <c r="H18" s="19">
        <v>5698</v>
      </c>
      <c r="I18" s="68">
        <v>832707</v>
      </c>
      <c r="J18" s="63"/>
      <c r="K18" s="55"/>
      <c r="L18" s="55"/>
      <c r="M18" s="55"/>
      <c r="N18" s="64"/>
      <c r="O18" s="12"/>
    </row>
    <row r="19" spans="2:15" ht="24" customHeight="1" x14ac:dyDescent="0.35">
      <c r="B19" s="41" t="s">
        <v>17</v>
      </c>
      <c r="C19" s="19">
        <v>21274</v>
      </c>
      <c r="D19" s="19">
        <v>20000</v>
      </c>
      <c r="E19" s="20">
        <f t="shared" si="0"/>
        <v>1.0637000000000001</v>
      </c>
      <c r="F19" s="19">
        <v>35</v>
      </c>
      <c r="G19" s="19">
        <v>1004</v>
      </c>
      <c r="H19" s="19">
        <v>5178</v>
      </c>
      <c r="I19" s="68">
        <v>415608</v>
      </c>
      <c r="J19" s="63"/>
      <c r="K19" s="55"/>
      <c r="L19" s="55"/>
      <c r="M19" s="55"/>
      <c r="N19" s="64"/>
    </row>
    <row r="20" spans="2:15" ht="24" customHeight="1" x14ac:dyDescent="0.35">
      <c r="B20" s="42" t="s">
        <v>19</v>
      </c>
      <c r="C20" s="19">
        <v>15556</v>
      </c>
      <c r="D20" s="19">
        <v>10000</v>
      </c>
      <c r="E20" s="20">
        <f t="shared" si="0"/>
        <v>1.5556000000000001</v>
      </c>
      <c r="F20" s="19">
        <v>11</v>
      </c>
      <c r="G20" s="19">
        <v>7</v>
      </c>
      <c r="H20" s="19">
        <v>7171</v>
      </c>
      <c r="I20" s="68">
        <v>3042</v>
      </c>
      <c r="J20" s="63"/>
      <c r="K20" s="55"/>
      <c r="L20" s="55"/>
      <c r="M20" s="55"/>
      <c r="N20" s="64"/>
    </row>
    <row r="21" spans="2:15" ht="24" customHeight="1" x14ac:dyDescent="0.35">
      <c r="B21" s="33" t="s">
        <v>31</v>
      </c>
      <c r="C21" s="19">
        <v>7434</v>
      </c>
      <c r="D21" s="19">
        <v>5000</v>
      </c>
      <c r="E21" s="20">
        <f t="shared" si="0"/>
        <v>1.4867999999999999</v>
      </c>
      <c r="F21" s="19">
        <v>1582</v>
      </c>
      <c r="G21" s="19">
        <v>3307</v>
      </c>
      <c r="H21" s="19">
        <v>4478</v>
      </c>
      <c r="I21" s="68">
        <v>1369064</v>
      </c>
      <c r="J21" s="63"/>
      <c r="K21" s="55"/>
      <c r="L21" s="55"/>
      <c r="M21" s="55"/>
      <c r="N21" s="64"/>
    </row>
    <row r="22" spans="2:15" ht="24" customHeight="1" x14ac:dyDescent="0.35">
      <c r="B22" s="40" t="s">
        <v>32</v>
      </c>
      <c r="C22" s="19">
        <v>2517</v>
      </c>
      <c r="D22" s="19">
        <v>1000</v>
      </c>
      <c r="E22" s="20">
        <f t="shared" si="0"/>
        <v>2.5169999999999999</v>
      </c>
      <c r="F22" s="19">
        <v>986</v>
      </c>
      <c r="G22" s="19">
        <v>2841</v>
      </c>
      <c r="H22" s="19">
        <v>4113</v>
      </c>
      <c r="I22" s="68">
        <v>1176205</v>
      </c>
      <c r="J22" s="63"/>
      <c r="K22" s="55"/>
      <c r="L22" s="55"/>
      <c r="M22" s="55"/>
      <c r="N22" s="64"/>
    </row>
    <row r="23" spans="2:15" ht="24" customHeight="1" x14ac:dyDescent="0.35">
      <c r="B23" s="34" t="s">
        <v>22</v>
      </c>
      <c r="C23" s="35">
        <f t="shared" ref="C23" si="7">SUM(C16:C22)</f>
        <v>107117</v>
      </c>
      <c r="D23" s="35">
        <f t="shared" ref="D23" si="8">SUM(D16:D22)</f>
        <v>91000</v>
      </c>
      <c r="E23" s="36">
        <f t="shared" si="0"/>
        <v>1.1771098901098902</v>
      </c>
      <c r="F23" s="35">
        <f t="shared" ref="F23" si="9">SUM(F16:F22)</f>
        <v>5333</v>
      </c>
      <c r="G23" s="35">
        <f t="shared" ref="G23" si="10">SUM(G16:G22)</f>
        <v>12774</v>
      </c>
      <c r="H23" s="35">
        <f t="shared" ref="H23" si="11">SUM(H16:H22)</f>
        <v>36882</v>
      </c>
      <c r="I23" s="69">
        <f t="shared" ref="I23" si="12">SUM(I16:I22)</f>
        <v>5289012</v>
      </c>
      <c r="J23" s="65"/>
      <c r="K23" s="66"/>
      <c r="L23" s="66"/>
      <c r="M23" s="66"/>
      <c r="N23" s="67"/>
    </row>
    <row r="24" spans="2:15" s="10" customFormat="1" ht="11" customHeight="1" x14ac:dyDescent="0.35"/>
    <row r="25" spans="2:15" ht="24" customHeight="1" x14ac:dyDescent="0.35">
      <c r="B25" s="16" t="s">
        <v>37</v>
      </c>
      <c r="C25" s="17"/>
      <c r="D25" s="18"/>
      <c r="E25" s="18"/>
      <c r="F25" s="18"/>
      <c r="G25" s="18"/>
      <c r="H25" s="18"/>
      <c r="I25" s="18"/>
      <c r="J25" s="18"/>
      <c r="K25" s="18"/>
      <c r="L25" s="23"/>
      <c r="M25" s="23"/>
      <c r="N25" s="24"/>
    </row>
    <row r="26" spans="2:15" s="10" customFormat="1" ht="409" customHeight="1" x14ac:dyDescent="0.35">
      <c r="O26" s="13"/>
    </row>
    <row r="27" spans="2:15" ht="11" customHeight="1" x14ac:dyDescent="0.35"/>
    <row r="28" spans="2:15" ht="24" customHeight="1" x14ac:dyDescent="0.35">
      <c r="B28" s="16" t="s">
        <v>1</v>
      </c>
      <c r="C28" s="17"/>
      <c r="D28" s="17"/>
      <c r="E28" s="17"/>
      <c r="F28" s="17"/>
      <c r="G28" s="17"/>
      <c r="H28" s="17"/>
      <c r="I28" s="17"/>
      <c r="J28" s="17"/>
      <c r="K28" s="17"/>
      <c r="L28" s="17"/>
      <c r="M28" s="17"/>
      <c r="N28" s="22"/>
    </row>
    <row r="29" spans="2:15" ht="24" customHeight="1" x14ac:dyDescent="0.35">
      <c r="B29" s="46" t="s">
        <v>23</v>
      </c>
      <c r="C29" s="47" t="s">
        <v>2</v>
      </c>
      <c r="D29" s="47" t="s">
        <v>3</v>
      </c>
      <c r="E29" s="47" t="s">
        <v>4</v>
      </c>
      <c r="F29" s="47" t="s">
        <v>5</v>
      </c>
      <c r="G29" s="47" t="s">
        <v>6</v>
      </c>
      <c r="H29" s="47" t="s">
        <v>7</v>
      </c>
      <c r="I29" s="47" t="s">
        <v>8</v>
      </c>
      <c r="J29" s="47" t="s">
        <v>9</v>
      </c>
      <c r="K29" s="47" t="s">
        <v>10</v>
      </c>
      <c r="L29" s="47" t="s">
        <v>11</v>
      </c>
      <c r="M29" s="47" t="s">
        <v>12</v>
      </c>
      <c r="N29" s="47" t="s">
        <v>13</v>
      </c>
    </row>
    <row r="30" spans="2:15" ht="24" customHeight="1" x14ac:dyDescent="0.35">
      <c r="B30" s="45" t="s">
        <v>14</v>
      </c>
      <c r="C30" s="50">
        <v>1304</v>
      </c>
      <c r="D30" s="50">
        <v>26663</v>
      </c>
      <c r="E30" s="50">
        <v>20824</v>
      </c>
      <c r="F30" s="50">
        <v>20615</v>
      </c>
      <c r="G30" s="50">
        <v>22808</v>
      </c>
      <c r="H30" s="50">
        <v>9443</v>
      </c>
      <c r="I30" s="50">
        <v>25562</v>
      </c>
      <c r="J30" s="50">
        <v>19129</v>
      </c>
      <c r="K30" s="50">
        <v>15939</v>
      </c>
      <c r="L30" s="50">
        <v>25976</v>
      </c>
      <c r="M30" s="50">
        <v>14829</v>
      </c>
      <c r="N30" s="50">
        <v>26346</v>
      </c>
    </row>
    <row r="31" spans="2:15" ht="24" customHeight="1" x14ac:dyDescent="0.35">
      <c r="B31" s="32" t="s">
        <v>15</v>
      </c>
      <c r="C31" s="50">
        <v>21285</v>
      </c>
      <c r="D31" s="50">
        <v>3842</v>
      </c>
      <c r="E31" s="50">
        <v>22524</v>
      </c>
      <c r="F31" s="50">
        <v>9473</v>
      </c>
      <c r="G31" s="50">
        <v>19812</v>
      </c>
      <c r="H31" s="50">
        <v>15751</v>
      </c>
      <c r="I31" s="50">
        <v>1999</v>
      </c>
      <c r="J31" s="50">
        <v>16082</v>
      </c>
      <c r="K31" s="50">
        <v>25148</v>
      </c>
      <c r="L31" s="50">
        <v>19790</v>
      </c>
      <c r="M31" s="50">
        <v>23346</v>
      </c>
      <c r="N31" s="50">
        <v>24571</v>
      </c>
    </row>
    <row r="32" spans="2:15" ht="24" customHeight="1" x14ac:dyDescent="0.35">
      <c r="B32" s="33" t="s">
        <v>29</v>
      </c>
      <c r="C32" s="50">
        <v>7020</v>
      </c>
      <c r="D32" s="50">
        <v>22565</v>
      </c>
      <c r="E32" s="50">
        <v>19001</v>
      </c>
      <c r="F32" s="50">
        <v>901</v>
      </c>
      <c r="G32" s="50">
        <v>11112</v>
      </c>
      <c r="H32" s="50">
        <v>31</v>
      </c>
      <c r="I32" s="50">
        <v>2271</v>
      </c>
      <c r="J32" s="50">
        <v>16151</v>
      </c>
      <c r="K32" s="50">
        <v>2728</v>
      </c>
      <c r="L32" s="50">
        <v>22990</v>
      </c>
      <c r="M32" s="50">
        <v>20374</v>
      </c>
      <c r="N32" s="50">
        <v>24490</v>
      </c>
    </row>
    <row r="33" spans="1:16" ht="24" customHeight="1" x14ac:dyDescent="0.35">
      <c r="B33" s="40" t="s">
        <v>30</v>
      </c>
      <c r="C33" s="50">
        <v>9874</v>
      </c>
      <c r="D33" s="50">
        <v>1275</v>
      </c>
      <c r="E33" s="50">
        <v>16686</v>
      </c>
      <c r="F33" s="50">
        <v>3846</v>
      </c>
      <c r="G33" s="50">
        <v>4705</v>
      </c>
      <c r="H33" s="50">
        <v>20554</v>
      </c>
      <c r="I33" s="50">
        <v>13476</v>
      </c>
      <c r="J33" s="50">
        <v>6255</v>
      </c>
      <c r="K33" s="50">
        <v>21165</v>
      </c>
      <c r="L33" s="50">
        <v>26770</v>
      </c>
      <c r="M33" s="50">
        <v>3887</v>
      </c>
      <c r="N33" s="50">
        <v>7493</v>
      </c>
    </row>
    <row r="34" spans="1:16" ht="24" customHeight="1" x14ac:dyDescent="0.35">
      <c r="B34" s="48" t="s">
        <v>16</v>
      </c>
      <c r="C34" s="49">
        <f t="shared" ref="C34:N34" si="13">SUM(C30:C33)</f>
        <v>39483</v>
      </c>
      <c r="D34" s="49">
        <f t="shared" si="13"/>
        <v>54345</v>
      </c>
      <c r="E34" s="49">
        <f t="shared" si="13"/>
        <v>79035</v>
      </c>
      <c r="F34" s="49">
        <f t="shared" si="13"/>
        <v>34835</v>
      </c>
      <c r="G34" s="49">
        <f t="shared" si="13"/>
        <v>58437</v>
      </c>
      <c r="H34" s="49">
        <f t="shared" si="13"/>
        <v>45779</v>
      </c>
      <c r="I34" s="49">
        <f t="shared" si="13"/>
        <v>43308</v>
      </c>
      <c r="J34" s="49">
        <f t="shared" si="13"/>
        <v>57617</v>
      </c>
      <c r="K34" s="49">
        <f t="shared" si="13"/>
        <v>64980</v>
      </c>
      <c r="L34" s="49">
        <f t="shared" si="13"/>
        <v>95526</v>
      </c>
      <c r="M34" s="49">
        <f t="shared" si="13"/>
        <v>62436</v>
      </c>
      <c r="N34" s="49">
        <f t="shared" si="13"/>
        <v>82900</v>
      </c>
    </row>
    <row r="35" spans="1:16" ht="11" customHeight="1" x14ac:dyDescent="0.35"/>
    <row r="36" spans="1:16" ht="24" customHeight="1" x14ac:dyDescent="0.35">
      <c r="B36" s="46" t="s">
        <v>24</v>
      </c>
      <c r="C36" s="47" t="s">
        <v>2</v>
      </c>
      <c r="D36" s="47" t="s">
        <v>3</v>
      </c>
      <c r="E36" s="47" t="s">
        <v>4</v>
      </c>
      <c r="F36" s="47" t="s">
        <v>5</v>
      </c>
      <c r="G36" s="47" t="s">
        <v>6</v>
      </c>
      <c r="H36" s="47" t="s">
        <v>7</v>
      </c>
      <c r="I36" s="47" t="s">
        <v>8</v>
      </c>
      <c r="J36" s="47" t="s">
        <v>9</v>
      </c>
      <c r="K36" s="47" t="s">
        <v>10</v>
      </c>
      <c r="L36" s="47" t="s">
        <v>11</v>
      </c>
      <c r="M36" s="47" t="s">
        <v>12</v>
      </c>
      <c r="N36" s="47" t="s">
        <v>13</v>
      </c>
    </row>
    <row r="37" spans="1:16" ht="24" customHeight="1" x14ac:dyDescent="0.35">
      <c r="B37" s="51" t="s">
        <v>20</v>
      </c>
      <c r="C37" s="50">
        <v>5409</v>
      </c>
      <c r="D37" s="50">
        <v>7643</v>
      </c>
      <c r="E37" s="50">
        <v>7137</v>
      </c>
      <c r="F37" s="50">
        <v>1336</v>
      </c>
      <c r="G37" s="50">
        <v>10817</v>
      </c>
      <c r="H37" s="50">
        <v>18751</v>
      </c>
      <c r="I37" s="50">
        <v>20593</v>
      </c>
      <c r="J37" s="50">
        <v>24271</v>
      </c>
      <c r="K37" s="50">
        <v>22709</v>
      </c>
      <c r="L37" s="50">
        <v>12616</v>
      </c>
      <c r="M37" s="50">
        <v>25314</v>
      </c>
      <c r="N37" s="50">
        <v>23966</v>
      </c>
    </row>
    <row r="38" spans="1:16" ht="24" customHeight="1" x14ac:dyDescent="0.35">
      <c r="B38" s="39" t="s">
        <v>21</v>
      </c>
      <c r="C38" s="50">
        <v>831</v>
      </c>
      <c r="D38" s="50">
        <v>21131</v>
      </c>
      <c r="E38" s="50">
        <v>17561</v>
      </c>
      <c r="F38" s="50">
        <v>14747</v>
      </c>
      <c r="G38" s="50">
        <v>5210</v>
      </c>
      <c r="H38" s="50">
        <v>21365</v>
      </c>
      <c r="I38" s="50">
        <v>8576</v>
      </c>
      <c r="J38" s="50">
        <v>3941</v>
      </c>
      <c r="K38" s="50">
        <v>2712</v>
      </c>
      <c r="L38" s="50">
        <v>625</v>
      </c>
      <c r="M38" s="50">
        <v>18480</v>
      </c>
      <c r="N38" s="50">
        <v>23604</v>
      </c>
    </row>
    <row r="39" spans="1:16" ht="24" customHeight="1" x14ac:dyDescent="0.35">
      <c r="B39" s="52" t="s">
        <v>18</v>
      </c>
      <c r="C39" s="50">
        <v>1569</v>
      </c>
      <c r="D39" s="50">
        <v>25969</v>
      </c>
      <c r="E39" s="50">
        <v>7886</v>
      </c>
      <c r="F39" s="50">
        <v>4104</v>
      </c>
      <c r="G39" s="50">
        <v>17398</v>
      </c>
      <c r="H39" s="50">
        <v>4916</v>
      </c>
      <c r="I39" s="50">
        <v>6127</v>
      </c>
      <c r="J39" s="50">
        <v>12493</v>
      </c>
      <c r="K39" s="50">
        <v>12134</v>
      </c>
      <c r="L39" s="50">
        <v>2190</v>
      </c>
      <c r="M39" s="50">
        <v>14209</v>
      </c>
      <c r="N39" s="50">
        <v>12766</v>
      </c>
    </row>
    <row r="40" spans="1:16" ht="24" customHeight="1" x14ac:dyDescent="0.35">
      <c r="B40" s="41" t="s">
        <v>17</v>
      </c>
      <c r="C40" s="50">
        <v>17983</v>
      </c>
      <c r="D40" s="50">
        <v>25468</v>
      </c>
      <c r="E40" s="50">
        <v>14424</v>
      </c>
      <c r="F40" s="50">
        <v>23807</v>
      </c>
      <c r="G40" s="50">
        <v>26181</v>
      </c>
      <c r="H40" s="50">
        <v>4797</v>
      </c>
      <c r="I40" s="50">
        <v>23145</v>
      </c>
      <c r="J40" s="50">
        <v>12005</v>
      </c>
      <c r="K40" s="50">
        <v>7310</v>
      </c>
      <c r="L40" s="50">
        <v>11778</v>
      </c>
      <c r="M40" s="50">
        <v>1234</v>
      </c>
      <c r="N40" s="50">
        <v>21274</v>
      </c>
    </row>
    <row r="41" spans="1:16" ht="24" customHeight="1" x14ac:dyDescent="0.35">
      <c r="B41" s="42" t="s">
        <v>19</v>
      </c>
      <c r="C41" s="50">
        <v>20676</v>
      </c>
      <c r="D41" s="50">
        <v>12180</v>
      </c>
      <c r="E41" s="50">
        <v>25103</v>
      </c>
      <c r="F41" s="50">
        <v>18425</v>
      </c>
      <c r="G41" s="50">
        <v>16306</v>
      </c>
      <c r="H41" s="50">
        <v>3388</v>
      </c>
      <c r="I41" s="50">
        <v>5742</v>
      </c>
      <c r="J41" s="50">
        <v>1883</v>
      </c>
      <c r="K41" s="50">
        <v>25974</v>
      </c>
      <c r="L41" s="50">
        <v>8458</v>
      </c>
      <c r="M41" s="50">
        <v>22349</v>
      </c>
      <c r="N41" s="50">
        <v>15556</v>
      </c>
    </row>
    <row r="42" spans="1:16" ht="24" customHeight="1" x14ac:dyDescent="0.35">
      <c r="B42" s="33" t="s">
        <v>31</v>
      </c>
      <c r="C42" s="50">
        <v>7567</v>
      </c>
      <c r="D42" s="50">
        <v>7510</v>
      </c>
      <c r="E42" s="50">
        <v>2970</v>
      </c>
      <c r="F42" s="50">
        <v>14772</v>
      </c>
      <c r="G42" s="50">
        <v>21839</v>
      </c>
      <c r="H42" s="50">
        <v>8541</v>
      </c>
      <c r="I42" s="50">
        <v>26009</v>
      </c>
      <c r="J42" s="50">
        <v>4512</v>
      </c>
      <c r="K42" s="50">
        <v>22258</v>
      </c>
      <c r="L42" s="50">
        <v>3177</v>
      </c>
      <c r="M42" s="50">
        <v>23035</v>
      </c>
      <c r="N42" s="50">
        <v>7434</v>
      </c>
    </row>
    <row r="43" spans="1:16" ht="24" customHeight="1" x14ac:dyDescent="0.35">
      <c r="B43" s="40" t="s">
        <v>32</v>
      </c>
      <c r="C43" s="50">
        <v>6614</v>
      </c>
      <c r="D43" s="50">
        <v>23484</v>
      </c>
      <c r="E43" s="50">
        <v>17822</v>
      </c>
      <c r="F43" s="50">
        <v>10778</v>
      </c>
      <c r="G43" s="50">
        <v>18216</v>
      </c>
      <c r="H43" s="50">
        <v>6592</v>
      </c>
      <c r="I43" s="50">
        <v>18140</v>
      </c>
      <c r="J43" s="50">
        <v>19304</v>
      </c>
      <c r="K43" s="50">
        <v>18692</v>
      </c>
      <c r="L43" s="50">
        <v>12592</v>
      </c>
      <c r="M43" s="50">
        <v>11167</v>
      </c>
      <c r="N43" s="50">
        <v>2517</v>
      </c>
    </row>
    <row r="44" spans="1:16" ht="24" customHeight="1" x14ac:dyDescent="0.35">
      <c r="B44" s="48" t="s">
        <v>22</v>
      </c>
      <c r="C44" s="49">
        <f t="shared" ref="C44:N44" si="14">SUM(C37:C43)</f>
        <v>60649</v>
      </c>
      <c r="D44" s="49">
        <f t="shared" si="14"/>
        <v>123385</v>
      </c>
      <c r="E44" s="49">
        <f t="shared" si="14"/>
        <v>92903</v>
      </c>
      <c r="F44" s="49">
        <f t="shared" si="14"/>
        <v>87969</v>
      </c>
      <c r="G44" s="49">
        <f t="shared" si="14"/>
        <v>115967</v>
      </c>
      <c r="H44" s="49">
        <f t="shared" si="14"/>
        <v>68350</v>
      </c>
      <c r="I44" s="49">
        <f t="shared" si="14"/>
        <v>108332</v>
      </c>
      <c r="J44" s="49">
        <f t="shared" si="14"/>
        <v>78409</v>
      </c>
      <c r="K44" s="49">
        <f t="shared" si="14"/>
        <v>111789</v>
      </c>
      <c r="L44" s="49">
        <f t="shared" si="14"/>
        <v>51436</v>
      </c>
      <c r="M44" s="49">
        <f t="shared" si="14"/>
        <v>115788</v>
      </c>
      <c r="N44" s="49">
        <f t="shared" si="14"/>
        <v>107117</v>
      </c>
    </row>
    <row r="45" spans="1:16" ht="11" customHeight="1" x14ac:dyDescent="0.35"/>
    <row r="46" spans="1:16" s="3" customFormat="1" ht="50" customHeight="1" x14ac:dyDescent="0.45">
      <c r="A46" s="4"/>
      <c r="B46" s="70" t="s">
        <v>41</v>
      </c>
      <c r="C46" s="71"/>
      <c r="D46" s="71"/>
      <c r="E46" s="71"/>
      <c r="F46" s="71"/>
      <c r="G46" s="71"/>
      <c r="H46" s="71"/>
      <c r="I46" s="71"/>
      <c r="J46" s="71"/>
      <c r="K46" s="71"/>
      <c r="L46" s="71"/>
      <c r="M46" s="71"/>
      <c r="N46" s="71"/>
      <c r="O46" s="21"/>
      <c r="P46" s="21"/>
    </row>
  </sheetData>
  <mergeCells count="1">
    <mergeCell ref="B46:N46"/>
  </mergeCells>
  <hyperlinks>
    <hyperlink ref="B46:N46" r:id="rId1" display="CLICK HERE TO CREATE IN SMARTSHEET" xr:uid="{E8FF643A-2C63-4800-8F31-552BDCE96DB1}"/>
  </hyperlinks>
  <pageMargins left="0.3" right="0.3" top="0.3" bottom="0.3" header="0" footer="0"/>
  <pageSetup scale="45" fitToHeight="0" orientation="landscape" horizontalDpi="0" verticalDpi="0"/>
  <rowBreaks count="1" manualBreakCount="1">
    <brk id="26" max="16383" man="1"/>
  </rowBreaks>
  <ignoredErrors>
    <ignoredError sqref="E13 E2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E0D5-869C-1243-B131-A6E105364E63}">
  <sheetPr>
    <tabColor theme="0" tint="-0.499984740745262"/>
    <pageSetUpPr fitToPage="1"/>
  </sheetPr>
  <dimension ref="A1:O45"/>
  <sheetViews>
    <sheetView showGridLines="0" zoomScaleNormal="100" zoomScalePageLayoutView="75" workbookViewId="0">
      <pane ySplit="1" topLeftCell="A2" activePane="bottomLeft" state="frozen"/>
      <selection pane="bottomLeft" activeCell="B46" sqref="B46"/>
    </sheetView>
  </sheetViews>
  <sheetFormatPr defaultColWidth="10.83203125" defaultRowHeight="12.5" x14ac:dyDescent="0.35"/>
  <cols>
    <col min="1" max="1" width="3.33203125" style="10" customWidth="1"/>
    <col min="2" max="11" width="20.83203125" style="11" customWidth="1"/>
    <col min="12" max="12" width="20.83203125" style="10" customWidth="1"/>
    <col min="13" max="14" width="20.83203125" style="11" customWidth="1"/>
    <col min="15" max="15" width="3.33203125" style="11" customWidth="1"/>
    <col min="16" max="16384" width="10.83203125" style="11"/>
  </cols>
  <sheetData>
    <row r="1" spans="2:15" s="5" customFormat="1" ht="50" customHeight="1" x14ac:dyDescent="0.35">
      <c r="B1" s="8" t="s">
        <v>43</v>
      </c>
      <c r="C1" s="9"/>
      <c r="D1" s="9"/>
      <c r="E1" s="9"/>
      <c r="F1" s="9"/>
      <c r="G1" s="9"/>
      <c r="H1" s="9"/>
      <c r="I1" s="9"/>
      <c r="J1" s="9"/>
    </row>
    <row r="2" spans="2:15" ht="24" customHeight="1" x14ac:dyDescent="0.35">
      <c r="B2" s="16" t="s">
        <v>38</v>
      </c>
      <c r="C2" s="17"/>
      <c r="D2" s="17"/>
      <c r="E2" s="17"/>
      <c r="F2" s="17"/>
      <c r="G2" s="17"/>
      <c r="H2" s="17"/>
      <c r="I2" s="17"/>
      <c r="J2" s="17"/>
      <c r="K2" s="17"/>
      <c r="L2" s="17"/>
      <c r="M2" s="17"/>
      <c r="N2" s="22"/>
      <c r="O2" s="12"/>
    </row>
    <row r="3" spans="2:15" s="10" customFormat="1" ht="11" customHeight="1" x14ac:dyDescent="0.35">
      <c r="O3" s="13"/>
    </row>
    <row r="4" spans="2:15" s="10" customFormat="1" ht="279" customHeight="1" x14ac:dyDescent="0.35">
      <c r="O4" s="13"/>
    </row>
    <row r="5" spans="2:15" ht="24" customHeight="1" x14ac:dyDescent="0.35">
      <c r="B5" s="10"/>
      <c r="D5" s="6" t="s">
        <v>38</v>
      </c>
      <c r="E5" s="10"/>
      <c r="H5" s="6" t="s">
        <v>40</v>
      </c>
      <c r="K5" s="10"/>
      <c r="L5" s="6" t="s">
        <v>39</v>
      </c>
      <c r="O5" s="12"/>
    </row>
    <row r="6" spans="2:15" ht="67" customHeight="1" x14ac:dyDescent="0.35">
      <c r="B6" s="10"/>
      <c r="D6" s="7">
        <f>SUM(C13,C23)</f>
        <v>0</v>
      </c>
      <c r="E6" s="10"/>
      <c r="H6" s="43" t="e">
        <f>K13</f>
        <v>#DIV/0!</v>
      </c>
      <c r="I6" s="1"/>
      <c r="K6" s="10"/>
      <c r="L6" s="44">
        <f>(I13+I23)-J13</f>
        <v>0</v>
      </c>
      <c r="M6" s="2"/>
      <c r="O6" s="12"/>
    </row>
    <row r="7" spans="2:15" s="10" customFormat="1" ht="11" customHeight="1" x14ac:dyDescent="0.35">
      <c r="O7" s="13"/>
    </row>
    <row r="8" spans="2:15" ht="24" customHeight="1" x14ac:dyDescent="0.35">
      <c r="B8" s="14" t="s">
        <v>23</v>
      </c>
      <c r="C8" s="14" t="s">
        <v>25</v>
      </c>
      <c r="D8" s="15" t="s">
        <v>33</v>
      </c>
      <c r="E8" s="15" t="s">
        <v>34</v>
      </c>
      <c r="F8" s="15" t="s">
        <v>27</v>
      </c>
      <c r="G8" s="15" t="s">
        <v>28</v>
      </c>
      <c r="H8" s="15" t="s">
        <v>0</v>
      </c>
      <c r="I8" s="15" t="s">
        <v>26</v>
      </c>
      <c r="J8" s="15" t="s">
        <v>35</v>
      </c>
      <c r="K8" s="56" t="s">
        <v>36</v>
      </c>
      <c r="L8" s="60"/>
      <c r="M8" s="61"/>
      <c r="N8" s="62"/>
      <c r="O8" s="12"/>
    </row>
    <row r="9" spans="2:15" ht="24" customHeight="1" x14ac:dyDescent="0.35">
      <c r="B9" s="31" t="s">
        <v>14</v>
      </c>
      <c r="C9" s="25"/>
      <c r="D9" s="25"/>
      <c r="E9" s="26"/>
      <c r="F9" s="25"/>
      <c r="G9" s="25"/>
      <c r="H9" s="25"/>
      <c r="I9" s="27"/>
      <c r="J9" s="27"/>
      <c r="K9" s="57"/>
      <c r="L9" s="63"/>
      <c r="M9" s="55"/>
      <c r="N9" s="64"/>
      <c r="O9" s="12"/>
    </row>
    <row r="10" spans="2:15" ht="24" customHeight="1" x14ac:dyDescent="0.35">
      <c r="B10" s="32" t="s">
        <v>15</v>
      </c>
      <c r="C10" s="28"/>
      <c r="D10" s="28"/>
      <c r="E10" s="29"/>
      <c r="F10" s="28"/>
      <c r="G10" s="28"/>
      <c r="H10" s="28"/>
      <c r="I10" s="30"/>
      <c r="J10" s="30"/>
      <c r="K10" s="58"/>
      <c r="L10" s="63"/>
      <c r="M10" s="55"/>
      <c r="N10" s="64"/>
      <c r="O10" s="12"/>
    </row>
    <row r="11" spans="2:15" ht="24" customHeight="1" x14ac:dyDescent="0.35">
      <c r="B11" s="33" t="s">
        <v>29</v>
      </c>
      <c r="C11" s="28"/>
      <c r="D11" s="28"/>
      <c r="E11" s="29"/>
      <c r="F11" s="28"/>
      <c r="G11" s="28"/>
      <c r="H11" s="28"/>
      <c r="I11" s="30"/>
      <c r="J11" s="30"/>
      <c r="K11" s="58"/>
      <c r="L11" s="63"/>
      <c r="M11" s="55"/>
      <c r="N11" s="64"/>
      <c r="O11" s="12"/>
    </row>
    <row r="12" spans="2:15" ht="24" customHeight="1" x14ac:dyDescent="0.35">
      <c r="B12" s="40" t="s">
        <v>30</v>
      </c>
      <c r="C12" s="28"/>
      <c r="D12" s="28"/>
      <c r="E12" s="29"/>
      <c r="F12" s="28"/>
      <c r="G12" s="28"/>
      <c r="H12" s="28"/>
      <c r="I12" s="30"/>
      <c r="J12" s="30"/>
      <c r="K12" s="58"/>
      <c r="L12" s="63"/>
      <c r="M12" s="55"/>
      <c r="N12" s="64"/>
      <c r="O12" s="12"/>
    </row>
    <row r="13" spans="2:15" ht="24" customHeight="1" x14ac:dyDescent="0.35">
      <c r="B13" s="34" t="s">
        <v>16</v>
      </c>
      <c r="C13" s="35">
        <f t="shared" ref="C13" si="0">SUM(C9:C12)</f>
        <v>0</v>
      </c>
      <c r="D13" s="35">
        <f t="shared" ref="D13" si="1">SUM(D9:D12)</f>
        <v>0</v>
      </c>
      <c r="E13" s="36" t="e">
        <f t="shared" ref="E13:E23" si="2">C13/D13</f>
        <v>#DIV/0!</v>
      </c>
      <c r="F13" s="35">
        <f t="shared" ref="F13:J13" si="3">SUM(F9:F12)</f>
        <v>0</v>
      </c>
      <c r="G13" s="35">
        <f t="shared" si="3"/>
        <v>0</v>
      </c>
      <c r="H13" s="35">
        <f t="shared" si="3"/>
        <v>0</v>
      </c>
      <c r="I13" s="37">
        <f t="shared" si="3"/>
        <v>0</v>
      </c>
      <c r="J13" s="38">
        <f t="shared" si="3"/>
        <v>0</v>
      </c>
      <c r="K13" s="59" t="e">
        <f>I13/J13</f>
        <v>#DIV/0!</v>
      </c>
      <c r="L13" s="65"/>
      <c r="M13" s="66"/>
      <c r="N13" s="67"/>
      <c r="O13" s="12"/>
    </row>
    <row r="14" spans="2:15" s="10" customFormat="1" ht="11" customHeight="1" x14ac:dyDescent="0.35">
      <c r="O14" s="13"/>
    </row>
    <row r="15" spans="2:15" ht="24" customHeight="1" x14ac:dyDescent="0.35">
      <c r="B15" s="14" t="s">
        <v>24</v>
      </c>
      <c r="C15" s="14" t="s">
        <v>25</v>
      </c>
      <c r="D15" s="15" t="s">
        <v>33</v>
      </c>
      <c r="E15" s="15" t="s">
        <v>34</v>
      </c>
      <c r="F15" s="15" t="s">
        <v>27</v>
      </c>
      <c r="G15" s="15" t="s">
        <v>28</v>
      </c>
      <c r="H15" s="15" t="s">
        <v>0</v>
      </c>
      <c r="I15" s="56" t="s">
        <v>26</v>
      </c>
      <c r="J15" s="60"/>
      <c r="K15" s="61"/>
      <c r="L15" s="61"/>
      <c r="M15" s="61"/>
      <c r="N15" s="62"/>
      <c r="O15" s="12"/>
    </row>
    <row r="16" spans="2:15" ht="24" customHeight="1" x14ac:dyDescent="0.35">
      <c r="B16" s="51" t="s">
        <v>20</v>
      </c>
      <c r="C16" s="19"/>
      <c r="D16" s="19"/>
      <c r="E16" s="20"/>
      <c r="F16" s="19"/>
      <c r="G16" s="19"/>
      <c r="H16" s="19"/>
      <c r="I16" s="68"/>
      <c r="J16" s="63"/>
      <c r="K16" s="55"/>
      <c r="L16" s="55"/>
      <c r="M16" s="55"/>
      <c r="N16" s="64"/>
      <c r="O16" s="12"/>
    </row>
    <row r="17" spans="2:15" ht="24" customHeight="1" x14ac:dyDescent="0.35">
      <c r="B17" s="39" t="s">
        <v>21</v>
      </c>
      <c r="C17" s="19"/>
      <c r="D17" s="19"/>
      <c r="E17" s="20"/>
      <c r="F17" s="19"/>
      <c r="G17" s="19"/>
      <c r="H17" s="19"/>
      <c r="I17" s="68"/>
      <c r="J17" s="63"/>
      <c r="K17" s="55"/>
      <c r="L17" s="55"/>
      <c r="M17" s="55"/>
      <c r="N17" s="64"/>
      <c r="O17" s="12"/>
    </row>
    <row r="18" spans="2:15" ht="24" customHeight="1" x14ac:dyDescent="0.35">
      <c r="B18" s="33" t="s">
        <v>18</v>
      </c>
      <c r="C18" s="19"/>
      <c r="D18" s="19"/>
      <c r="E18" s="20"/>
      <c r="F18" s="19"/>
      <c r="G18" s="19"/>
      <c r="H18" s="19"/>
      <c r="I18" s="68"/>
      <c r="J18" s="63"/>
      <c r="K18" s="55"/>
      <c r="L18" s="55"/>
      <c r="M18" s="55"/>
      <c r="N18" s="64"/>
      <c r="O18" s="12"/>
    </row>
    <row r="19" spans="2:15" ht="24" customHeight="1" x14ac:dyDescent="0.35">
      <c r="B19" s="41" t="s">
        <v>17</v>
      </c>
      <c r="C19" s="19"/>
      <c r="D19" s="19"/>
      <c r="E19" s="20"/>
      <c r="F19" s="19"/>
      <c r="G19" s="19"/>
      <c r="H19" s="19"/>
      <c r="I19" s="68"/>
      <c r="J19" s="63"/>
      <c r="K19" s="55"/>
      <c r="L19" s="55"/>
      <c r="M19" s="55"/>
      <c r="N19" s="64"/>
    </row>
    <row r="20" spans="2:15" ht="24" customHeight="1" x14ac:dyDescent="0.35">
      <c r="B20" s="42" t="s">
        <v>19</v>
      </c>
      <c r="C20" s="19"/>
      <c r="D20" s="19"/>
      <c r="E20" s="20"/>
      <c r="F20" s="19"/>
      <c r="G20" s="19"/>
      <c r="H20" s="19"/>
      <c r="I20" s="68"/>
      <c r="J20" s="63"/>
      <c r="K20" s="55"/>
      <c r="L20" s="55"/>
      <c r="M20" s="55"/>
      <c r="N20" s="64"/>
    </row>
    <row r="21" spans="2:15" ht="24" customHeight="1" x14ac:dyDescent="0.35">
      <c r="B21" s="33" t="s">
        <v>31</v>
      </c>
      <c r="C21" s="19"/>
      <c r="D21" s="19"/>
      <c r="E21" s="20"/>
      <c r="F21" s="19"/>
      <c r="G21" s="19"/>
      <c r="H21" s="19"/>
      <c r="I21" s="68"/>
      <c r="J21" s="63"/>
      <c r="K21" s="55"/>
      <c r="L21" s="55"/>
      <c r="M21" s="55"/>
      <c r="N21" s="64"/>
    </row>
    <row r="22" spans="2:15" ht="24" customHeight="1" x14ac:dyDescent="0.35">
      <c r="B22" s="40" t="s">
        <v>32</v>
      </c>
      <c r="C22" s="19"/>
      <c r="D22" s="19"/>
      <c r="E22" s="20"/>
      <c r="F22" s="19"/>
      <c r="G22" s="19"/>
      <c r="H22" s="19"/>
      <c r="I22" s="68"/>
      <c r="J22" s="63"/>
      <c r="K22" s="55"/>
      <c r="L22" s="55"/>
      <c r="M22" s="55"/>
      <c r="N22" s="64"/>
    </row>
    <row r="23" spans="2:15" ht="24" customHeight="1" x14ac:dyDescent="0.35">
      <c r="B23" s="34" t="s">
        <v>22</v>
      </c>
      <c r="C23" s="35">
        <f t="shared" ref="C23:D23" si="4">SUM(C16:C22)</f>
        <v>0</v>
      </c>
      <c r="D23" s="35">
        <f t="shared" si="4"/>
        <v>0</v>
      </c>
      <c r="E23" s="36" t="e">
        <f t="shared" si="2"/>
        <v>#DIV/0!</v>
      </c>
      <c r="F23" s="35">
        <f t="shared" ref="F23:I23" si="5">SUM(F16:F22)</f>
        <v>0</v>
      </c>
      <c r="G23" s="35">
        <f t="shared" si="5"/>
        <v>0</v>
      </c>
      <c r="H23" s="35">
        <f t="shared" si="5"/>
        <v>0</v>
      </c>
      <c r="I23" s="69">
        <f t="shared" si="5"/>
        <v>0</v>
      </c>
      <c r="J23" s="65"/>
      <c r="K23" s="66"/>
      <c r="L23" s="66"/>
      <c r="M23" s="66"/>
      <c r="N23" s="67"/>
    </row>
    <row r="24" spans="2:15" s="10" customFormat="1" ht="11" customHeight="1" x14ac:dyDescent="0.35"/>
    <row r="25" spans="2:15" ht="24" customHeight="1" x14ac:dyDescent="0.35">
      <c r="B25" s="16" t="s">
        <v>37</v>
      </c>
      <c r="C25" s="17"/>
      <c r="D25" s="18"/>
      <c r="E25" s="18"/>
      <c r="F25" s="18"/>
      <c r="G25" s="18"/>
      <c r="H25" s="18"/>
      <c r="I25" s="18"/>
      <c r="J25" s="18"/>
      <c r="K25" s="18"/>
      <c r="L25" s="23"/>
      <c r="M25" s="23"/>
      <c r="N25" s="24"/>
    </row>
    <row r="26" spans="2:15" s="10" customFormat="1" ht="409" customHeight="1" x14ac:dyDescent="0.35">
      <c r="O26" s="13"/>
    </row>
    <row r="27" spans="2:15" ht="11" customHeight="1" x14ac:dyDescent="0.35"/>
    <row r="28" spans="2:15" ht="24" customHeight="1" x14ac:dyDescent="0.35">
      <c r="B28" s="16" t="s">
        <v>1</v>
      </c>
      <c r="C28" s="17"/>
      <c r="D28" s="17"/>
      <c r="E28" s="17"/>
      <c r="F28" s="17"/>
      <c r="G28" s="17"/>
      <c r="H28" s="17"/>
      <c r="I28" s="17"/>
      <c r="J28" s="17"/>
      <c r="K28" s="17"/>
      <c r="L28" s="17"/>
      <c r="M28" s="17"/>
      <c r="N28" s="22"/>
    </row>
    <row r="29" spans="2:15" ht="24" customHeight="1" x14ac:dyDescent="0.35">
      <c r="B29" s="46" t="s">
        <v>23</v>
      </c>
      <c r="C29" s="47" t="s">
        <v>2</v>
      </c>
      <c r="D29" s="47" t="s">
        <v>3</v>
      </c>
      <c r="E29" s="47" t="s">
        <v>4</v>
      </c>
      <c r="F29" s="47" t="s">
        <v>5</v>
      </c>
      <c r="G29" s="47" t="s">
        <v>6</v>
      </c>
      <c r="H29" s="47" t="s">
        <v>7</v>
      </c>
      <c r="I29" s="47" t="s">
        <v>8</v>
      </c>
      <c r="J29" s="47" t="s">
        <v>9</v>
      </c>
      <c r="K29" s="47" t="s">
        <v>10</v>
      </c>
      <c r="L29" s="47" t="s">
        <v>11</v>
      </c>
      <c r="M29" s="47" t="s">
        <v>12</v>
      </c>
      <c r="N29" s="47" t="s">
        <v>13</v>
      </c>
    </row>
    <row r="30" spans="2:15" ht="24" customHeight="1" x14ac:dyDescent="0.35">
      <c r="B30" s="45" t="s">
        <v>14</v>
      </c>
      <c r="C30" s="50"/>
      <c r="D30" s="50"/>
      <c r="E30" s="50"/>
      <c r="F30" s="50"/>
      <c r="G30" s="50"/>
      <c r="H30" s="50"/>
      <c r="I30" s="50"/>
      <c r="J30" s="50"/>
      <c r="K30" s="50"/>
      <c r="L30" s="50"/>
      <c r="M30" s="50"/>
      <c r="N30" s="50"/>
    </row>
    <row r="31" spans="2:15" ht="24" customHeight="1" x14ac:dyDescent="0.35">
      <c r="B31" s="32" t="s">
        <v>15</v>
      </c>
      <c r="C31" s="50"/>
      <c r="D31" s="50"/>
      <c r="E31" s="50"/>
      <c r="F31" s="50"/>
      <c r="G31" s="50"/>
      <c r="H31" s="50"/>
      <c r="I31" s="50"/>
      <c r="J31" s="50"/>
      <c r="K31" s="50"/>
      <c r="L31" s="50"/>
      <c r="M31" s="50"/>
      <c r="N31" s="50"/>
    </row>
    <row r="32" spans="2:15" ht="24" customHeight="1" x14ac:dyDescent="0.35">
      <c r="B32" s="33" t="s">
        <v>29</v>
      </c>
      <c r="C32" s="50"/>
      <c r="D32" s="50"/>
      <c r="E32" s="50"/>
      <c r="F32" s="50"/>
      <c r="G32" s="50"/>
      <c r="H32" s="50"/>
      <c r="I32" s="50"/>
      <c r="J32" s="50"/>
      <c r="K32" s="50"/>
      <c r="L32" s="50"/>
      <c r="M32" s="50"/>
      <c r="N32" s="50"/>
    </row>
    <row r="33" spans="2:14" ht="24" customHeight="1" x14ac:dyDescent="0.35">
      <c r="B33" s="40" t="s">
        <v>30</v>
      </c>
      <c r="C33" s="50"/>
      <c r="D33" s="50"/>
      <c r="E33" s="50"/>
      <c r="F33" s="50"/>
      <c r="G33" s="50"/>
      <c r="H33" s="50"/>
      <c r="I33" s="50"/>
      <c r="J33" s="50"/>
      <c r="K33" s="50"/>
      <c r="L33" s="50"/>
      <c r="M33" s="50"/>
      <c r="N33" s="50"/>
    </row>
    <row r="34" spans="2:14" ht="24" customHeight="1" x14ac:dyDescent="0.35">
      <c r="B34" s="48" t="s">
        <v>16</v>
      </c>
      <c r="C34" s="49">
        <f t="shared" ref="C34:N34" si="6">SUM(C30:C33)</f>
        <v>0</v>
      </c>
      <c r="D34" s="49">
        <f t="shared" si="6"/>
        <v>0</v>
      </c>
      <c r="E34" s="49">
        <f t="shared" si="6"/>
        <v>0</v>
      </c>
      <c r="F34" s="49">
        <f t="shared" si="6"/>
        <v>0</v>
      </c>
      <c r="G34" s="49">
        <f t="shared" si="6"/>
        <v>0</v>
      </c>
      <c r="H34" s="49">
        <f t="shared" si="6"/>
        <v>0</v>
      </c>
      <c r="I34" s="49">
        <f t="shared" si="6"/>
        <v>0</v>
      </c>
      <c r="J34" s="49">
        <f t="shared" si="6"/>
        <v>0</v>
      </c>
      <c r="K34" s="49">
        <f t="shared" si="6"/>
        <v>0</v>
      </c>
      <c r="L34" s="49">
        <f t="shared" si="6"/>
        <v>0</v>
      </c>
      <c r="M34" s="49">
        <f t="shared" si="6"/>
        <v>0</v>
      </c>
      <c r="N34" s="49">
        <f t="shared" si="6"/>
        <v>0</v>
      </c>
    </row>
    <row r="35" spans="2:14" ht="11" customHeight="1" x14ac:dyDescent="0.35"/>
    <row r="36" spans="2:14" ht="24" customHeight="1" x14ac:dyDescent="0.35">
      <c r="B36" s="46" t="s">
        <v>24</v>
      </c>
      <c r="C36" s="47" t="s">
        <v>2</v>
      </c>
      <c r="D36" s="47" t="s">
        <v>3</v>
      </c>
      <c r="E36" s="47" t="s">
        <v>4</v>
      </c>
      <c r="F36" s="47" t="s">
        <v>5</v>
      </c>
      <c r="G36" s="47" t="s">
        <v>6</v>
      </c>
      <c r="H36" s="47" t="s">
        <v>7</v>
      </c>
      <c r="I36" s="47" t="s">
        <v>8</v>
      </c>
      <c r="J36" s="47" t="s">
        <v>9</v>
      </c>
      <c r="K36" s="47" t="s">
        <v>10</v>
      </c>
      <c r="L36" s="47" t="s">
        <v>11</v>
      </c>
      <c r="M36" s="47" t="s">
        <v>12</v>
      </c>
      <c r="N36" s="47" t="s">
        <v>13</v>
      </c>
    </row>
    <row r="37" spans="2:14" ht="24" customHeight="1" x14ac:dyDescent="0.35">
      <c r="B37" s="51" t="s">
        <v>20</v>
      </c>
      <c r="C37" s="50"/>
      <c r="D37" s="50"/>
      <c r="E37" s="50"/>
      <c r="F37" s="50"/>
      <c r="G37" s="50"/>
      <c r="H37" s="50"/>
      <c r="I37" s="50"/>
      <c r="J37" s="50"/>
      <c r="K37" s="50"/>
      <c r="L37" s="50"/>
      <c r="M37" s="50"/>
      <c r="N37" s="50"/>
    </row>
    <row r="38" spans="2:14" ht="24" customHeight="1" x14ac:dyDescent="0.35">
      <c r="B38" s="39" t="s">
        <v>21</v>
      </c>
      <c r="C38" s="50"/>
      <c r="D38" s="50"/>
      <c r="E38" s="50"/>
      <c r="F38" s="50"/>
      <c r="G38" s="50"/>
      <c r="H38" s="50"/>
      <c r="I38" s="50"/>
      <c r="J38" s="50"/>
      <c r="K38" s="50"/>
      <c r="L38" s="50"/>
      <c r="M38" s="50"/>
      <c r="N38" s="50"/>
    </row>
    <row r="39" spans="2:14" ht="24" customHeight="1" x14ac:dyDescent="0.35">
      <c r="B39" s="52" t="s">
        <v>18</v>
      </c>
      <c r="C39" s="50"/>
      <c r="D39" s="50"/>
      <c r="E39" s="50"/>
      <c r="F39" s="50"/>
      <c r="G39" s="50"/>
      <c r="H39" s="50"/>
      <c r="I39" s="50"/>
      <c r="J39" s="50"/>
      <c r="K39" s="50"/>
      <c r="L39" s="50"/>
      <c r="M39" s="50"/>
      <c r="N39" s="50"/>
    </row>
    <row r="40" spans="2:14" ht="24" customHeight="1" x14ac:dyDescent="0.35">
      <c r="B40" s="41" t="s">
        <v>17</v>
      </c>
      <c r="C40" s="50"/>
      <c r="D40" s="50"/>
      <c r="E40" s="50"/>
      <c r="F40" s="50"/>
      <c r="G40" s="50"/>
      <c r="H40" s="50"/>
      <c r="I40" s="50"/>
      <c r="J40" s="50"/>
      <c r="K40" s="50"/>
      <c r="L40" s="50"/>
      <c r="M40" s="50"/>
      <c r="N40" s="50"/>
    </row>
    <row r="41" spans="2:14" ht="24" customHeight="1" x14ac:dyDescent="0.35">
      <c r="B41" s="42" t="s">
        <v>19</v>
      </c>
      <c r="C41" s="50"/>
      <c r="D41" s="50"/>
      <c r="E41" s="50"/>
      <c r="F41" s="50"/>
      <c r="G41" s="50"/>
      <c r="H41" s="50"/>
      <c r="I41" s="50"/>
      <c r="J41" s="50"/>
      <c r="K41" s="50"/>
      <c r="L41" s="50"/>
      <c r="M41" s="50"/>
      <c r="N41" s="50"/>
    </row>
    <row r="42" spans="2:14" ht="24" customHeight="1" x14ac:dyDescent="0.35">
      <c r="B42" s="33" t="s">
        <v>31</v>
      </c>
      <c r="C42" s="50"/>
      <c r="D42" s="50"/>
      <c r="E42" s="50"/>
      <c r="F42" s="50"/>
      <c r="G42" s="50"/>
      <c r="H42" s="50"/>
      <c r="I42" s="50"/>
      <c r="J42" s="50"/>
      <c r="K42" s="50"/>
      <c r="L42" s="50"/>
      <c r="M42" s="50"/>
      <c r="N42" s="50"/>
    </row>
    <row r="43" spans="2:14" ht="24" customHeight="1" x14ac:dyDescent="0.35">
      <c r="B43" s="40" t="s">
        <v>32</v>
      </c>
      <c r="C43" s="50"/>
      <c r="D43" s="50"/>
      <c r="E43" s="50"/>
      <c r="F43" s="50"/>
      <c r="G43" s="50"/>
      <c r="H43" s="50"/>
      <c r="I43" s="50"/>
      <c r="J43" s="50"/>
      <c r="K43" s="50"/>
      <c r="L43" s="50"/>
      <c r="M43" s="50"/>
      <c r="N43" s="50"/>
    </row>
    <row r="44" spans="2:14" ht="24" customHeight="1" x14ac:dyDescent="0.35">
      <c r="B44" s="48" t="s">
        <v>22</v>
      </c>
      <c r="C44" s="49">
        <f t="shared" ref="C44:N44" si="7">SUM(C37:C43)</f>
        <v>0</v>
      </c>
      <c r="D44" s="49">
        <f t="shared" si="7"/>
        <v>0</v>
      </c>
      <c r="E44" s="49">
        <f t="shared" si="7"/>
        <v>0</v>
      </c>
      <c r="F44" s="49">
        <f t="shared" si="7"/>
        <v>0</v>
      </c>
      <c r="G44" s="49">
        <f t="shared" si="7"/>
        <v>0</v>
      </c>
      <c r="H44" s="49">
        <f t="shared" si="7"/>
        <v>0</v>
      </c>
      <c r="I44" s="49">
        <f t="shared" si="7"/>
        <v>0</v>
      </c>
      <c r="J44" s="49">
        <f t="shared" si="7"/>
        <v>0</v>
      </c>
      <c r="K44" s="49">
        <f t="shared" si="7"/>
        <v>0</v>
      </c>
      <c r="L44" s="49">
        <f t="shared" si="7"/>
        <v>0</v>
      </c>
      <c r="M44" s="49">
        <f t="shared" si="7"/>
        <v>0</v>
      </c>
      <c r="N44" s="49">
        <f t="shared" si="7"/>
        <v>0</v>
      </c>
    </row>
    <row r="45" spans="2:14" ht="11" customHeight="1" x14ac:dyDescent="0.35"/>
  </sheetData>
  <pageMargins left="0.3" right="0.3" top="0.3" bottom="0.3" header="0" footer="0"/>
  <pageSetup scale="45" fitToHeight="0" orientation="landscape" horizontalDpi="0" verticalDpi="0"/>
  <rowBreaks count="1" manualBreakCount="1">
    <brk id="2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9F631-0413-9C45-B7AB-3177464215C3}">
  <sheetPr>
    <tabColor theme="1"/>
  </sheetPr>
  <dimension ref="B2"/>
  <sheetViews>
    <sheetView showGridLines="0" workbookViewId="0">
      <selection activeCell="B6" sqref="B6"/>
    </sheetView>
  </sheetViews>
  <sheetFormatPr defaultColWidth="10.83203125" defaultRowHeight="14.5" x14ac:dyDescent="0.35"/>
  <cols>
    <col min="1" max="1" width="3.33203125" style="53" customWidth="1"/>
    <col min="2" max="2" width="88.33203125" style="53" customWidth="1"/>
    <col min="3" max="16384" width="10.83203125" style="53"/>
  </cols>
  <sheetData>
    <row r="2" spans="2:2" ht="93" x14ac:dyDescent="0.35">
      <c r="B2" s="54"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SEO Dashboard</vt:lpstr>
      <vt:lpstr>SEO Dashboard - BLANK</vt:lpstr>
      <vt:lpstr>- Disclaimer -</vt:lpstr>
      <vt:lpstr>'SEO Dashboard'!Область_печати</vt:lpstr>
      <vt:lpstr>'SEO Dashboard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2019-05-02T22:56:33Z</dcterms:modified>
</cp:coreProperties>
</file>