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-35980" yWindow="-4340" windowWidth="24820" windowHeight="15360" tabRatio="500"/>
  </bookViews>
  <sheets>
    <sheet name="Channel Marketing Budget" sheetId="1" r:id="rId1"/>
    <sheet name="SAMPLE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2" l="1"/>
  <c r="D7" i="2"/>
  <c r="E11" i="2"/>
  <c r="E7" i="2"/>
  <c r="F11" i="2"/>
  <c r="F7" i="2"/>
  <c r="G11" i="2"/>
  <c r="G7" i="2"/>
  <c r="H11" i="2"/>
  <c r="H7" i="2"/>
  <c r="I11" i="2"/>
  <c r="I7" i="2"/>
  <c r="J11" i="2"/>
  <c r="J7" i="2"/>
  <c r="K11" i="2"/>
  <c r="K7" i="2"/>
  <c r="L11" i="2"/>
  <c r="L7" i="2"/>
  <c r="M11" i="2"/>
  <c r="M7" i="2"/>
  <c r="N11" i="2"/>
  <c r="N7" i="2"/>
  <c r="O11" i="2"/>
  <c r="O7" i="2"/>
  <c r="P7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D21" i="2"/>
  <c r="D17" i="2"/>
  <c r="E21" i="2"/>
  <c r="E17" i="2"/>
  <c r="F21" i="2"/>
  <c r="F17" i="2"/>
  <c r="G21" i="2"/>
  <c r="G17" i="2"/>
  <c r="H21" i="2"/>
  <c r="H17" i="2"/>
  <c r="I21" i="2"/>
  <c r="I17" i="2"/>
  <c r="J21" i="2"/>
  <c r="J17" i="2"/>
  <c r="K21" i="2"/>
  <c r="K17" i="2"/>
  <c r="L21" i="2"/>
  <c r="L17" i="2"/>
  <c r="M21" i="2"/>
  <c r="M17" i="2"/>
  <c r="N21" i="2"/>
  <c r="N17" i="2"/>
  <c r="O21" i="2"/>
  <c r="O17" i="2"/>
  <c r="P17" i="2"/>
  <c r="D27" i="2"/>
  <c r="D23" i="2"/>
  <c r="E27" i="2"/>
  <c r="E23" i="2"/>
  <c r="F27" i="2"/>
  <c r="F23" i="2"/>
  <c r="G27" i="2"/>
  <c r="G23" i="2"/>
  <c r="H27" i="2"/>
  <c r="H23" i="2"/>
  <c r="I27" i="2"/>
  <c r="I23" i="2"/>
  <c r="J27" i="2"/>
  <c r="J23" i="2"/>
  <c r="K27" i="2"/>
  <c r="K23" i="2"/>
  <c r="L27" i="2"/>
  <c r="L23" i="2"/>
  <c r="M27" i="2"/>
  <c r="M23" i="2"/>
  <c r="N27" i="2"/>
  <c r="N23" i="2"/>
  <c r="O27" i="2"/>
  <c r="O23" i="2"/>
  <c r="P23" i="2"/>
  <c r="D30" i="2"/>
  <c r="D35" i="2"/>
  <c r="D44" i="2"/>
  <c r="D41" i="2"/>
  <c r="D29" i="2"/>
  <c r="E30" i="2"/>
  <c r="E35" i="2"/>
  <c r="E44" i="2"/>
  <c r="E41" i="2"/>
  <c r="E29" i="2"/>
  <c r="F30" i="2"/>
  <c r="F35" i="2"/>
  <c r="F44" i="2"/>
  <c r="F41" i="2"/>
  <c r="F29" i="2"/>
  <c r="G30" i="2"/>
  <c r="G35" i="2"/>
  <c r="G44" i="2"/>
  <c r="G41" i="2"/>
  <c r="G29" i="2"/>
  <c r="H30" i="2"/>
  <c r="H35" i="2"/>
  <c r="H44" i="2"/>
  <c r="H41" i="2"/>
  <c r="H29" i="2"/>
  <c r="I30" i="2"/>
  <c r="I35" i="2"/>
  <c r="I44" i="2"/>
  <c r="I41" i="2"/>
  <c r="I29" i="2"/>
  <c r="J30" i="2"/>
  <c r="J35" i="2"/>
  <c r="J44" i="2"/>
  <c r="J41" i="2"/>
  <c r="J29" i="2"/>
  <c r="K30" i="2"/>
  <c r="K35" i="2"/>
  <c r="K44" i="2"/>
  <c r="K41" i="2"/>
  <c r="K29" i="2"/>
  <c r="L30" i="2"/>
  <c r="L35" i="2"/>
  <c r="L44" i="2"/>
  <c r="L41" i="2"/>
  <c r="L29" i="2"/>
  <c r="M30" i="2"/>
  <c r="M35" i="2"/>
  <c r="M44" i="2"/>
  <c r="M41" i="2"/>
  <c r="M29" i="2"/>
  <c r="N30" i="2"/>
  <c r="N35" i="2"/>
  <c r="N44" i="2"/>
  <c r="N41" i="2"/>
  <c r="N29" i="2"/>
  <c r="O30" i="2"/>
  <c r="O35" i="2"/>
  <c r="O44" i="2"/>
  <c r="O41" i="2"/>
  <c r="O29" i="2"/>
  <c r="P29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P53" i="2"/>
  <c r="P52" i="2"/>
  <c r="P51" i="2"/>
  <c r="P50" i="2"/>
  <c r="P49" i="2"/>
  <c r="P45" i="2"/>
  <c r="P44" i="2"/>
  <c r="P43" i="2"/>
  <c r="P42" i="2"/>
  <c r="P41" i="2"/>
  <c r="P39" i="2"/>
  <c r="P38" i="2"/>
  <c r="P37" i="2"/>
  <c r="P36" i="2"/>
  <c r="P35" i="2"/>
  <c r="P33" i="2"/>
  <c r="P32" i="2"/>
  <c r="P31" i="2"/>
  <c r="P30" i="2"/>
  <c r="P27" i="2"/>
  <c r="P26" i="2"/>
  <c r="P25" i="2"/>
  <c r="P24" i="2"/>
  <c r="P21" i="2"/>
  <c r="P20" i="2"/>
  <c r="P19" i="2"/>
  <c r="P18" i="2"/>
  <c r="P16" i="2"/>
  <c r="P15" i="2"/>
  <c r="P14" i="2"/>
  <c r="P11" i="2"/>
  <c r="P10" i="2"/>
  <c r="P9" i="2"/>
  <c r="P8" i="2"/>
  <c r="P5" i="2"/>
  <c r="D12" i="1"/>
  <c r="D8" i="1"/>
  <c r="E12" i="1"/>
  <c r="E8" i="1"/>
  <c r="F12" i="1"/>
  <c r="F8" i="1"/>
  <c r="G12" i="1"/>
  <c r="G8" i="1"/>
  <c r="H12" i="1"/>
  <c r="H8" i="1"/>
  <c r="I12" i="1"/>
  <c r="I8" i="1"/>
  <c r="J12" i="1"/>
  <c r="J8" i="1"/>
  <c r="K12" i="1"/>
  <c r="K8" i="1"/>
  <c r="L12" i="1"/>
  <c r="L8" i="1"/>
  <c r="M12" i="1"/>
  <c r="M8" i="1"/>
  <c r="N12" i="1"/>
  <c r="N8" i="1"/>
  <c r="O12" i="1"/>
  <c r="O8" i="1"/>
  <c r="P8" i="1"/>
  <c r="D22" i="1"/>
  <c r="D18" i="1"/>
  <c r="E22" i="1"/>
  <c r="E18" i="1"/>
  <c r="F22" i="1"/>
  <c r="F18" i="1"/>
  <c r="G22" i="1"/>
  <c r="G18" i="1"/>
  <c r="H22" i="1"/>
  <c r="H18" i="1"/>
  <c r="I22" i="1"/>
  <c r="I18" i="1"/>
  <c r="J22" i="1"/>
  <c r="J18" i="1"/>
  <c r="K22" i="1"/>
  <c r="K18" i="1"/>
  <c r="L22" i="1"/>
  <c r="L18" i="1"/>
  <c r="M22" i="1"/>
  <c r="M18" i="1"/>
  <c r="N22" i="1"/>
  <c r="N18" i="1"/>
  <c r="O22" i="1"/>
  <c r="O18" i="1"/>
  <c r="P18" i="1"/>
  <c r="D28" i="1"/>
  <c r="D24" i="1"/>
  <c r="E28" i="1"/>
  <c r="E24" i="1"/>
  <c r="F28" i="1"/>
  <c r="F24" i="1"/>
  <c r="G28" i="1"/>
  <c r="G24" i="1"/>
  <c r="H28" i="1"/>
  <c r="H24" i="1"/>
  <c r="I28" i="1"/>
  <c r="I24" i="1"/>
  <c r="J28" i="1"/>
  <c r="J24" i="1"/>
  <c r="K28" i="1"/>
  <c r="K24" i="1"/>
  <c r="L28" i="1"/>
  <c r="L24" i="1"/>
  <c r="M28" i="1"/>
  <c r="M24" i="1"/>
  <c r="N28" i="1"/>
  <c r="N24" i="1"/>
  <c r="O28" i="1"/>
  <c r="O24" i="1"/>
  <c r="P24" i="1"/>
  <c r="D45" i="1"/>
  <c r="D42" i="1"/>
  <c r="D31" i="1"/>
  <c r="D36" i="1"/>
  <c r="D30" i="1"/>
  <c r="E45" i="1"/>
  <c r="E42" i="1"/>
  <c r="E31" i="1"/>
  <c r="E36" i="1"/>
  <c r="E30" i="1"/>
  <c r="F45" i="1"/>
  <c r="F42" i="1"/>
  <c r="F31" i="1"/>
  <c r="F36" i="1"/>
  <c r="F30" i="1"/>
  <c r="G45" i="1"/>
  <c r="G42" i="1"/>
  <c r="G31" i="1"/>
  <c r="G36" i="1"/>
  <c r="G30" i="1"/>
  <c r="H45" i="1"/>
  <c r="H42" i="1"/>
  <c r="H31" i="1"/>
  <c r="H36" i="1"/>
  <c r="H30" i="1"/>
  <c r="I45" i="1"/>
  <c r="I42" i="1"/>
  <c r="I31" i="1"/>
  <c r="I36" i="1"/>
  <c r="I30" i="1"/>
  <c r="J45" i="1"/>
  <c r="J42" i="1"/>
  <c r="J31" i="1"/>
  <c r="J36" i="1"/>
  <c r="J30" i="1"/>
  <c r="K45" i="1"/>
  <c r="K42" i="1"/>
  <c r="K31" i="1"/>
  <c r="K36" i="1"/>
  <c r="K30" i="1"/>
  <c r="L45" i="1"/>
  <c r="L42" i="1"/>
  <c r="L31" i="1"/>
  <c r="L36" i="1"/>
  <c r="L30" i="1"/>
  <c r="M45" i="1"/>
  <c r="M42" i="1"/>
  <c r="M31" i="1"/>
  <c r="M36" i="1"/>
  <c r="M30" i="1"/>
  <c r="N45" i="1"/>
  <c r="N42" i="1"/>
  <c r="N31" i="1"/>
  <c r="N36" i="1"/>
  <c r="N30" i="1"/>
  <c r="O45" i="1"/>
  <c r="O42" i="1"/>
  <c r="O31" i="1"/>
  <c r="O36" i="1"/>
  <c r="O30" i="1"/>
  <c r="P30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P55" i="1"/>
  <c r="P54" i="1"/>
  <c r="P52" i="1"/>
  <c r="P53" i="1"/>
  <c r="O55" i="1"/>
  <c r="N55" i="1"/>
  <c r="M55" i="1"/>
  <c r="L55" i="1"/>
  <c r="K55" i="1"/>
  <c r="J55" i="1"/>
  <c r="I55" i="1"/>
  <c r="H55" i="1"/>
  <c r="G55" i="1"/>
  <c r="F55" i="1"/>
  <c r="E55" i="1"/>
  <c r="D55" i="1"/>
  <c r="P46" i="1"/>
  <c r="P45" i="1"/>
  <c r="P44" i="1"/>
  <c r="P43" i="1"/>
  <c r="P42" i="1"/>
  <c r="P34" i="1"/>
  <c r="P33" i="1"/>
  <c r="P32" i="1"/>
  <c r="P17" i="1"/>
  <c r="P16" i="1"/>
  <c r="P15" i="1"/>
  <c r="P6" i="1"/>
  <c r="P51" i="1"/>
  <c r="P50" i="1"/>
  <c r="P40" i="1"/>
  <c r="P39" i="1"/>
  <c r="P38" i="1"/>
  <c r="P37" i="1"/>
  <c r="P36" i="1"/>
  <c r="P31" i="1"/>
  <c r="P28" i="1"/>
  <c r="P27" i="1"/>
  <c r="P26" i="1"/>
  <c r="P25" i="1"/>
  <c r="P22" i="1"/>
  <c r="P21" i="1"/>
  <c r="P20" i="1"/>
  <c r="P19" i="1"/>
  <c r="P12" i="1"/>
  <c r="P11" i="1"/>
  <c r="P10" i="1"/>
  <c r="P9" i="1"/>
</calcChain>
</file>

<file path=xl/sharedStrings.xml><?xml version="1.0" encoding="utf-8"?>
<sst xmlns="http://schemas.openxmlformats.org/spreadsheetml/2006/main" count="151" uniqueCount="51">
  <si>
    <t>Other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</si>
  <si>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</si>
  <si>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</si>
  <si>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</si>
  <si>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</si>
  <si>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</si>
  <si>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</si>
  <si>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</si>
  <si>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</si>
  <si>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</si>
  <si>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</si>
  <si>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</si>
  <si>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</si>
  <si>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OCT</t>
  </si>
  <si>
    <t>NOV</t>
  </si>
  <si>
    <t>DEC</t>
  </si>
  <si>
    <t>FISCAL YEAR TOTALS</t>
  </si>
  <si>
    <t>SEP</t>
  </si>
  <si>
    <t>CHANNEL MARKETING BUDGET</t>
  </si>
  <si>
    <t>Projected Sales</t>
  </si>
  <si>
    <t>Agent / Broker</t>
  </si>
  <si>
    <t>Training</t>
  </si>
  <si>
    <t>Communication</t>
  </si>
  <si>
    <t>Promo</t>
  </si>
  <si>
    <t>% of Total Sales</t>
  </si>
  <si>
    <t>Distributors</t>
  </si>
  <si>
    <t>Commission / Discounts</t>
  </si>
  <si>
    <t>Retail</t>
  </si>
  <si>
    <t>HR - Cost</t>
  </si>
  <si>
    <t>Customer Acquisition &amp; Retention</t>
  </si>
  <si>
    <t>Promo / Discounts</t>
  </si>
  <si>
    <t>Direct Marketing</t>
  </si>
  <si>
    <t>TOTAL:</t>
  </si>
  <si>
    <t>Direct Mail</t>
  </si>
  <si>
    <t>&gt; Training</t>
  </si>
  <si>
    <t>&gt; HR - Cost</t>
  </si>
  <si>
    <t>&gt; Material</t>
  </si>
  <si>
    <t>&gt; Postage</t>
  </si>
  <si>
    <t>Internet Marketing</t>
  </si>
  <si>
    <t>&gt; Web Development &amp; Maintenance</t>
  </si>
  <si>
    <t>&gt; Domain / Hosting</t>
  </si>
  <si>
    <t>&gt; Support</t>
  </si>
  <si>
    <t>Telemarketing</t>
  </si>
  <si>
    <t>&gt; % of Direct Marketing Sales</t>
  </si>
  <si>
    <t>Marketing Channel Support</t>
  </si>
  <si>
    <t>Infrastructure</t>
  </si>
  <si>
    <t>Travel</t>
  </si>
  <si>
    <t>&gt; Commission</t>
  </si>
  <si>
    <t>TOTAL EXPENSES</t>
  </si>
  <si>
    <t>SPARK LINES</t>
  </si>
  <si>
    <t>Create Your Channel Marketing Budget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</si>
</sst>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22"/>
      <color theme="6" tint="-0.249977111117893"/>
      <name val="Century Gothic"/>
    </font>
    <font>
      <b/>
      <sz val="22"/>
      <color theme="8" tint="-0.249977111117893"/>
      <name val="Century Gothic"/>
    </font>
    <font>
      <b/>
      <sz val="12"/>
      <color theme="1"/>
      <name val="Century Gothic"/>
    </font>
    <font>
      <sz val="9"/>
      <color theme="1"/>
      <name val="Century Gothic"/>
    </font>
    <font>
      <sz val="11"/>
      <color theme="8" tint="-0.249977111117893"/>
      <name val="Century Gothic"/>
    </font>
    <font>
      <b/>
      <sz val="10"/>
      <color theme="0"/>
      <name val="Century Gothic"/>
    </font>
    <font>
      <sz val="11"/>
      <color theme="1"/>
      <name val="Arial"/>
    </font>
    <font>
      <b/>
      <sz val="9"/>
      <color theme="1"/>
      <name val="Century Gothic"/>
    </font>
    <font>
      <b/>
      <sz val="9"/>
      <color theme="3" tint="-0.499984740745262"/>
      <name val="Century Gothic"/>
    </font>
    <font>
      <b/>
      <sz val="12"/>
      <color theme="6" tint="-0.249977111117893"/>
      <name val="Century Gothic"/>
    </font>
    <font>
      <b/>
      <sz val="10"/>
      <color theme="0"/>
      <name val="Arial"/>
    </font>
    <font>
      <b/>
      <sz val="8"/>
      <color theme="1"/>
      <name val="Century Gothic"/>
    </font>
    <font>
      <b/>
      <sz val="9"/>
      <color theme="4"/>
      <name val="Century Gothic"/>
    </font>
    <font>
      <b/>
      <sz val="8"/>
      <color theme="0"/>
      <name val="Century Gothic"/>
    </font>
    <font>
      <b/>
      <sz val="9"/>
      <color theme="8"/>
      <name val="Century Gothic"/>
    </font>
    <font>
      <sz val="12"/>
      <color theme="8"/>
      <name val="Arial"/>
    </font>
    <font>
      <b/>
      <sz val="8"/>
      <color theme="8"/>
      <name val="Century Gothic"/>
    </font>
    <font>
      <u/>
      <sz val="12"/>
      <color theme="10"/>
      <name val="Calibri"/>
      <family val="2"/>
      <scheme val="minor"/>
    </font>
    <font>
      <u/>
      <sz val="14"/>
      <color rgb="FF0000FF"/>
      <name val="Calibri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fgColor theme="2"/>
      </patternFill>
    </fill>
    <fill>
      <patternFill patternType="solid">
        <fgColor rgb="FFC4D79B"/>
        <bgColor rgb="FF000000"/>
      </patternFill>
    </fill>
  </fills>
  <borders count="4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theme="4" tint="0.39997558519241921"/>
      </left>
      <right style="thin">
        <color theme="4" tint="0.39997558519241921"/>
      </right>
      <top style="medium">
        <color theme="4" tint="0.39997558519241921"/>
      </top>
      <bottom style="thin">
        <color theme="4" tint="0.39997558519241921"/>
      </bottom>
      <diagonal/>
    </border>
    <border>
      <left/>
      <right/>
      <top style="medium">
        <color theme="4" tint="0.39997558519241921"/>
      </top>
      <bottom/>
      <diagonal/>
    </border>
    <border>
      <left style="thin">
        <color theme="4" tint="0.39997558519241921"/>
      </left>
      <right style="medium">
        <color theme="4" tint="0.39997558519241921"/>
      </right>
      <top style="medium">
        <color theme="4" tint="0.39997558519241921"/>
      </top>
      <bottom style="thin">
        <color theme="4" tint="0.39997558519241921"/>
      </bottom>
      <diagonal/>
    </border>
    <border>
      <left style="medium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medium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theme="4" tint="0.39997558519241921"/>
      </right>
      <top/>
      <bottom/>
      <diagonal/>
    </border>
    <border>
      <left style="medium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medium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medium">
        <color theme="4" tint="0.39997558519241921"/>
      </bottom>
      <diagonal/>
    </border>
    <border>
      <left/>
      <right style="medium">
        <color theme="4" tint="0.39997558519241921"/>
      </right>
      <top/>
      <bottom style="medium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medium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medium">
        <color theme="4" tint="0.39997558519241921"/>
      </bottom>
      <diagonal/>
    </border>
    <border>
      <left style="thin">
        <color theme="4" tint="0.39997558519241921"/>
      </left>
      <right style="medium">
        <color theme="4" tint="0.39997558519241921"/>
      </right>
      <top style="thin">
        <color theme="4" tint="0.39997558519241921"/>
      </top>
      <bottom style="medium">
        <color theme="4" tint="0.39997558519241921"/>
      </bottom>
      <diagonal/>
    </border>
    <border>
      <left style="medium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theme="4" tint="0.39997558519241921"/>
      </left>
      <right/>
      <top style="medium">
        <color theme="4" tint="0.39997558519241921"/>
      </top>
      <bottom style="double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medium">
        <color theme="4" tint="0.39997558519241921"/>
      </top>
      <bottom style="double">
        <color theme="4" tint="0.39997558519241921"/>
      </bottom>
      <diagonal/>
    </border>
    <border>
      <left style="medium">
        <color theme="4" tint="0.39997558519241921"/>
      </left>
      <right style="thin">
        <color theme="4" tint="0.39997558519241921"/>
      </right>
      <top style="medium">
        <color theme="4" tint="0.39997558519241921"/>
      </top>
      <bottom style="double">
        <color theme="4" tint="0.39997558519241921"/>
      </bottom>
      <diagonal/>
    </border>
    <border>
      <left style="thin">
        <color theme="4" tint="0.39997558519241921"/>
      </left>
      <right style="medium">
        <color theme="4" tint="0.39997558519241921"/>
      </right>
      <top style="medium">
        <color theme="4" tint="0.39997558519241921"/>
      </top>
      <bottom style="double">
        <color theme="4" tint="0.39997558519241921"/>
      </bottom>
      <diagonal/>
    </border>
    <border>
      <left/>
      <right style="medium">
        <color theme="4" tint="0.39997558519241921"/>
      </right>
      <top style="medium">
        <color theme="4" tint="0.39997558519241921"/>
      </top>
      <bottom/>
      <diagonal/>
    </border>
    <border>
      <left style="medium">
        <color theme="4" tint="0.39997558519241921"/>
      </left>
      <right style="thin">
        <color theme="4" tint="0.39997558519241921"/>
      </right>
      <top/>
      <bottom style="medium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medium">
        <color theme="4" tint="0.39997558519241921"/>
      </bottom>
      <diagonal/>
    </border>
    <border>
      <left style="thin">
        <color theme="4" tint="0.39997558519241921"/>
      </left>
      <right/>
      <top/>
      <bottom style="medium">
        <color theme="4" tint="0.39997558519241921"/>
      </bottom>
      <diagonal/>
    </border>
    <border>
      <left style="thin">
        <color theme="4" tint="0.39997558519241921"/>
      </left>
      <right style="medium">
        <color theme="4" tint="0.39997558519241921"/>
      </right>
      <top/>
      <bottom style="medium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theme="4" tint="0.39997558519241921"/>
      </bottom>
      <diagonal/>
    </border>
    <border>
      <left/>
      <right/>
      <top style="medium">
        <color theme="4" tint="0.39997558519241921"/>
      </top>
      <bottom style="double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4" tint="0.39997558519241921"/>
      </left>
      <right/>
      <top style="medium">
        <color theme="4" tint="0.39997558519241921"/>
      </top>
      <bottom style="thin">
        <color theme="4" tint="0.39997558519241921"/>
      </bottom>
      <diagonal/>
    </border>
    <border>
      <left/>
      <right/>
      <top style="medium">
        <color theme="4" tint="0.39997558519241921"/>
      </top>
      <bottom style="thin">
        <color theme="4" tint="0.39997558519241921"/>
      </bottom>
      <diagonal/>
    </border>
    <border>
      <left style="medium">
        <color theme="4" tint="0.39997558519241921"/>
      </left>
      <right/>
      <top/>
      <bottom style="thin">
        <color theme="4" tint="0.39997558519241921"/>
      </bottom>
      <diagonal/>
    </border>
    <border>
      <left style="medium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4" tint="0.39997558519241921"/>
      </left>
      <right/>
      <top style="thin">
        <color theme="4" tint="0.39997558519241921"/>
      </top>
      <bottom style="medium">
        <color theme="4" tint="0.39997558519241921"/>
      </bottom>
      <diagonal/>
    </border>
    <border>
      <left/>
      <right/>
      <top style="thin">
        <color theme="4" tint="0.39997558519241921"/>
      </top>
      <bottom style="medium">
        <color theme="4" tint="0.39997558519241921"/>
      </bottom>
      <diagonal/>
    </border>
    <border>
      <left style="medium">
        <color theme="4" tint="0.39997558519241921"/>
      </left>
      <right/>
      <top style="medium">
        <color theme="4" tint="0.3999755851924192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44" fontId="6" fillId="0" borderId="0" xfId="1" applyFont="1" applyAlignment="1">
      <alignment horizontal="left" vertical="center" indent="1"/>
    </xf>
    <xf numFmtId="0" fontId="7" fillId="0" borderId="0" xfId="0" applyFont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44" fontId="1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7" fillId="0" borderId="3" xfId="0" applyFont="1" applyBorder="1" applyAlignment="1">
      <alignment horizontal="left" vertical="center" wrapText="1" indent="1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9" fontId="7" fillId="0" borderId="3" xfId="2" applyFont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center" vertical="center"/>
    </xf>
    <xf numFmtId="164" fontId="7" fillId="15" borderId="2" xfId="1" applyNumberFormat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left" vertical="center"/>
    </xf>
    <xf numFmtId="164" fontId="7" fillId="15" borderId="2" xfId="1" applyNumberFormat="1" applyFont="1" applyFill="1" applyBorder="1" applyAlignment="1">
      <alignment horizontal="left" vertical="center"/>
    </xf>
    <xf numFmtId="164" fontId="18" fillId="3" borderId="2" xfId="1" applyNumberFormat="1" applyFont="1" applyFill="1" applyBorder="1" applyAlignment="1">
      <alignment horizontal="left" vertical="center"/>
    </xf>
    <xf numFmtId="164" fontId="18" fillId="15" borderId="2" xfId="1" applyNumberFormat="1" applyFont="1" applyFill="1" applyBorder="1" applyAlignment="1">
      <alignment horizontal="left" vertical="center"/>
    </xf>
    <xf numFmtId="9" fontId="18" fillId="18" borderId="2" xfId="2" applyFont="1" applyFill="1" applyBorder="1" applyAlignment="1">
      <alignment horizontal="center" vertical="center"/>
    </xf>
    <xf numFmtId="9" fontId="18" fillId="19" borderId="2" xfId="2" applyFont="1" applyFill="1" applyBorder="1" applyAlignment="1">
      <alignment horizontal="center" vertical="center"/>
    </xf>
    <xf numFmtId="0" fontId="7" fillId="20" borderId="3" xfId="0" applyFont="1" applyFill="1" applyBorder="1" applyAlignment="1">
      <alignment horizontal="left" vertical="center" wrapText="1" indent="1"/>
    </xf>
    <xf numFmtId="0" fontId="7" fillId="20" borderId="4" xfId="0" applyFont="1" applyFill="1" applyBorder="1" applyAlignment="1">
      <alignment horizontal="left" vertical="center" wrapText="1" indent="1"/>
    </xf>
    <xf numFmtId="0" fontId="10" fillId="0" borderId="8" xfId="0" applyFont="1" applyBorder="1"/>
    <xf numFmtId="0" fontId="10" fillId="0" borderId="12" xfId="0" applyFont="1" applyBorder="1"/>
    <xf numFmtId="0" fontId="3" fillId="0" borderId="0" xfId="0" applyFont="1" applyBorder="1" applyAlignment="1">
      <alignment vertical="center"/>
    </xf>
    <xf numFmtId="164" fontId="11" fillId="10" borderId="10" xfId="1" applyNumberFormat="1" applyFont="1" applyFill="1" applyBorder="1" applyAlignment="1">
      <alignment horizontal="left" vertical="center" indent="1"/>
    </xf>
    <xf numFmtId="0" fontId="3" fillId="0" borderId="12" xfId="0" applyFont="1" applyBorder="1" applyAlignment="1">
      <alignment vertical="center"/>
    </xf>
    <xf numFmtId="164" fontId="18" fillId="18" borderId="10" xfId="2" applyNumberFormat="1" applyFont="1" applyFill="1" applyBorder="1" applyAlignment="1">
      <alignment horizontal="left" vertical="center" indent="1"/>
    </xf>
    <xf numFmtId="0" fontId="19" fillId="0" borderId="0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5" xfId="0" applyFont="1" applyBorder="1"/>
    <xf numFmtId="164" fontId="7" fillId="15" borderId="10" xfId="1" applyNumberFormat="1" applyFont="1" applyFill="1" applyBorder="1" applyAlignment="1">
      <alignment horizontal="center" vertical="center"/>
    </xf>
    <xf numFmtId="164" fontId="7" fillId="15" borderId="11" xfId="1" applyNumberFormat="1" applyFont="1" applyFill="1" applyBorder="1" applyAlignment="1">
      <alignment horizontal="center" vertical="center"/>
    </xf>
    <xf numFmtId="164" fontId="7" fillId="15" borderId="10" xfId="1" applyNumberFormat="1" applyFont="1" applyFill="1" applyBorder="1" applyAlignment="1">
      <alignment horizontal="left" vertical="center"/>
    </xf>
    <xf numFmtId="164" fontId="7" fillId="15" borderId="11" xfId="1" applyNumberFormat="1" applyFont="1" applyFill="1" applyBorder="1" applyAlignment="1">
      <alignment horizontal="left" vertical="center"/>
    </xf>
    <xf numFmtId="164" fontId="18" fillId="15" borderId="10" xfId="1" applyNumberFormat="1" applyFont="1" applyFill="1" applyBorder="1" applyAlignment="1">
      <alignment horizontal="left" vertical="center"/>
    </xf>
    <xf numFmtId="164" fontId="18" fillId="15" borderId="11" xfId="1" applyNumberFormat="1" applyFont="1" applyFill="1" applyBorder="1" applyAlignment="1">
      <alignment horizontal="left" vertical="center"/>
    </xf>
    <xf numFmtId="9" fontId="18" fillId="19" borderId="10" xfId="2" applyFont="1" applyFill="1" applyBorder="1" applyAlignment="1">
      <alignment horizontal="center" vertical="center"/>
    </xf>
    <xf numFmtId="9" fontId="18" fillId="19" borderId="11" xfId="2" applyFont="1" applyFill="1" applyBorder="1" applyAlignment="1">
      <alignment horizontal="center" vertical="center"/>
    </xf>
    <xf numFmtId="164" fontId="7" fillId="3" borderId="10" xfId="1" applyNumberFormat="1" applyFont="1" applyFill="1" applyBorder="1" applyAlignment="1">
      <alignment horizontal="left" vertical="center"/>
    </xf>
    <xf numFmtId="164" fontId="7" fillId="3" borderId="11" xfId="1" applyNumberFormat="1" applyFont="1" applyFill="1" applyBorder="1" applyAlignment="1">
      <alignment horizontal="left" vertical="center"/>
    </xf>
    <xf numFmtId="164" fontId="9" fillId="11" borderId="21" xfId="1" applyNumberFormat="1" applyFont="1" applyFill="1" applyBorder="1" applyAlignment="1">
      <alignment horizontal="left" vertical="center" wrapText="1" indent="1"/>
    </xf>
    <xf numFmtId="164" fontId="9" fillId="12" borderId="21" xfId="1" applyNumberFormat="1" applyFont="1" applyFill="1" applyBorder="1" applyAlignment="1">
      <alignment horizontal="left" vertical="center" wrapText="1" indent="1"/>
    </xf>
    <xf numFmtId="164" fontId="9" fillId="12" borderId="22" xfId="1" applyNumberFormat="1" applyFont="1" applyFill="1" applyBorder="1" applyAlignment="1">
      <alignment horizontal="left" vertical="center" wrapText="1" indent="1"/>
    </xf>
    <xf numFmtId="164" fontId="9" fillId="12" borderId="23" xfId="1" applyNumberFormat="1" applyFont="1" applyFill="1" applyBorder="1" applyAlignment="1">
      <alignment horizontal="left" vertical="center" wrapText="1" indent="1"/>
    </xf>
    <xf numFmtId="164" fontId="9" fillId="8" borderId="22" xfId="1" applyNumberFormat="1" applyFont="1" applyFill="1" applyBorder="1" applyAlignment="1">
      <alignment horizontal="left" vertical="center" wrapText="1" indent="1"/>
    </xf>
    <xf numFmtId="0" fontId="10" fillId="0" borderId="24" xfId="0" applyFont="1" applyBorder="1"/>
    <xf numFmtId="0" fontId="9" fillId="2" borderId="25" xfId="0" applyFont="1" applyFill="1" applyBorder="1" applyAlignment="1">
      <alignment horizontal="left" vertical="center" wrapText="1" indent="1"/>
    </xf>
    <xf numFmtId="0" fontId="9" fillId="4" borderId="26" xfId="0" applyFont="1" applyFill="1" applyBorder="1" applyAlignment="1">
      <alignment horizontal="center" vertical="center" wrapText="1"/>
    </xf>
    <xf numFmtId="0" fontId="9" fillId="14" borderId="26" xfId="0" applyFont="1" applyFill="1" applyBorder="1" applyAlignment="1">
      <alignment horizontal="center" vertical="center" wrapText="1"/>
    </xf>
    <xf numFmtId="0" fontId="9" fillId="14" borderId="25" xfId="0" applyFont="1" applyFill="1" applyBorder="1" applyAlignment="1">
      <alignment horizontal="center" vertical="center" wrapText="1"/>
    </xf>
    <xf numFmtId="0" fontId="9" fillId="14" borderId="28" xfId="0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9" fillId="4" borderId="14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14" borderId="17" xfId="0" applyFont="1" applyFill="1" applyBorder="1" applyAlignment="1">
      <alignment horizontal="center" vertical="center" wrapText="1"/>
    </xf>
    <xf numFmtId="0" fontId="9" fillId="14" borderId="14" xfId="0" applyFont="1" applyFill="1" applyBorder="1" applyAlignment="1">
      <alignment horizontal="center" vertical="center" wrapText="1"/>
    </xf>
    <xf numFmtId="0" fontId="9" fillId="14" borderId="18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left" vertical="center" wrapText="1" indent="1"/>
    </xf>
    <xf numFmtId="0" fontId="20" fillId="0" borderId="31" xfId="0" applyFont="1" applyBorder="1" applyAlignment="1">
      <alignment horizontal="left" vertical="center" wrapText="1" indent="1"/>
    </xf>
    <xf numFmtId="0" fontId="7" fillId="20" borderId="5" xfId="0" applyFont="1" applyFill="1" applyBorder="1" applyAlignment="1">
      <alignment horizontal="left" vertical="center" wrapText="1" indent="1"/>
    </xf>
    <xf numFmtId="9" fontId="7" fillId="0" borderId="3" xfId="0" applyNumberFormat="1" applyFont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164" fontId="9" fillId="11" borderId="22" xfId="1" applyNumberFormat="1" applyFont="1" applyFill="1" applyBorder="1" applyAlignment="1">
      <alignment horizontal="left" vertical="center" wrapText="1" indent="1"/>
    </xf>
    <xf numFmtId="164" fontId="9" fillId="11" borderId="23" xfId="1" applyNumberFormat="1" applyFont="1" applyFill="1" applyBorder="1" applyAlignment="1">
      <alignment horizontal="left" vertical="center" wrapText="1" inden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164" fontId="7" fillId="3" borderId="10" xfId="1" applyNumberFormat="1" applyFont="1" applyFill="1" applyBorder="1" applyAlignment="1">
      <alignment horizontal="center" vertical="center"/>
    </xf>
    <xf numFmtId="164" fontId="7" fillId="3" borderId="11" xfId="1" applyNumberFormat="1" applyFont="1" applyFill="1" applyBorder="1" applyAlignment="1">
      <alignment horizontal="center" vertical="center"/>
    </xf>
    <xf numFmtId="164" fontId="18" fillId="3" borderId="10" xfId="1" applyNumberFormat="1" applyFont="1" applyFill="1" applyBorder="1" applyAlignment="1">
      <alignment horizontal="left" vertical="center"/>
    </xf>
    <xf numFmtId="164" fontId="18" fillId="3" borderId="11" xfId="1" applyNumberFormat="1" applyFont="1" applyFill="1" applyBorder="1" applyAlignment="1">
      <alignment horizontal="left" vertical="center"/>
    </xf>
    <xf numFmtId="9" fontId="18" fillId="18" borderId="10" xfId="2" applyFont="1" applyFill="1" applyBorder="1" applyAlignment="1">
      <alignment horizontal="center" vertical="center"/>
    </xf>
    <xf numFmtId="9" fontId="18" fillId="18" borderId="11" xfId="2" applyFont="1" applyFill="1" applyBorder="1" applyAlignment="1">
      <alignment horizontal="center" vertical="center"/>
    </xf>
    <xf numFmtId="0" fontId="11" fillId="17" borderId="32" xfId="0" applyFont="1" applyFill="1" applyBorder="1" applyAlignment="1">
      <alignment horizontal="left" vertical="center" wrapText="1" indent="1"/>
    </xf>
    <xf numFmtId="0" fontId="15" fillId="17" borderId="33" xfId="0" applyFont="1" applyFill="1" applyBorder="1" applyAlignment="1">
      <alignment horizontal="left" vertical="center" wrapText="1" indent="1"/>
    </xf>
    <xf numFmtId="164" fontId="12" fillId="6" borderId="7" xfId="1" applyNumberFormat="1" applyFont="1" applyFill="1" applyBorder="1" applyAlignment="1">
      <alignment horizontal="center" vertical="center"/>
    </xf>
    <xf numFmtId="164" fontId="12" fillId="6" borderId="16" xfId="1" applyNumberFormat="1" applyFont="1" applyFill="1" applyBorder="1" applyAlignment="1">
      <alignment horizontal="center" vertical="center"/>
    </xf>
    <xf numFmtId="164" fontId="12" fillId="6" borderId="9" xfId="1" applyNumberFormat="1" applyFont="1" applyFill="1" applyBorder="1" applyAlignment="1">
      <alignment horizontal="center" vertical="center"/>
    </xf>
    <xf numFmtId="164" fontId="12" fillId="16" borderId="7" xfId="1" applyNumberFormat="1" applyFont="1" applyFill="1" applyBorder="1" applyAlignment="1">
      <alignment horizontal="center" vertical="center"/>
    </xf>
    <xf numFmtId="164" fontId="12" fillId="16" borderId="16" xfId="1" applyNumberFormat="1" applyFont="1" applyFill="1" applyBorder="1" applyAlignment="1">
      <alignment horizontal="center" vertical="center"/>
    </xf>
    <xf numFmtId="164" fontId="12" fillId="16" borderId="9" xfId="1" applyNumberFormat="1" applyFont="1" applyFill="1" applyBorder="1" applyAlignment="1">
      <alignment horizontal="center" vertical="center"/>
    </xf>
    <xf numFmtId="164" fontId="11" fillId="9" borderId="7" xfId="1" applyNumberFormat="1" applyFont="1" applyFill="1" applyBorder="1" applyAlignment="1">
      <alignment horizontal="left" vertical="center" indent="1"/>
    </xf>
    <xf numFmtId="0" fontId="3" fillId="0" borderId="8" xfId="0" applyFont="1" applyBorder="1" applyAlignment="1">
      <alignment vertical="center"/>
    </xf>
    <xf numFmtId="0" fontId="7" fillId="0" borderId="34" xfId="0" applyFont="1" applyBorder="1" applyAlignment="1">
      <alignment horizontal="left" vertical="center" wrapText="1" indent="1"/>
    </xf>
    <xf numFmtId="0" fontId="7" fillId="0" borderId="35" xfId="0" applyFont="1" applyBorder="1" applyAlignment="1">
      <alignment horizontal="left" vertical="center" wrapText="1" indent="1"/>
    </xf>
    <xf numFmtId="9" fontId="16" fillId="18" borderId="14" xfId="2" applyNumberFormat="1" applyFont="1" applyFill="1" applyBorder="1" applyAlignment="1">
      <alignment horizontal="center" vertical="center"/>
    </xf>
    <xf numFmtId="9" fontId="16" fillId="18" borderId="17" xfId="2" applyNumberFormat="1" applyFont="1" applyFill="1" applyBorder="1" applyAlignment="1">
      <alignment horizontal="center" vertical="center"/>
    </xf>
    <xf numFmtId="9" fontId="16" fillId="18" borderId="18" xfId="2" applyNumberFormat="1" applyFont="1" applyFill="1" applyBorder="1" applyAlignment="1">
      <alignment horizontal="center" vertical="center"/>
    </xf>
    <xf numFmtId="9" fontId="16" fillId="19" borderId="14" xfId="2" applyNumberFormat="1" applyFont="1" applyFill="1" applyBorder="1" applyAlignment="1">
      <alignment horizontal="center" vertical="center"/>
    </xf>
    <xf numFmtId="9" fontId="16" fillId="19" borderId="17" xfId="2" applyNumberFormat="1" applyFont="1" applyFill="1" applyBorder="1" applyAlignment="1">
      <alignment horizontal="center" vertical="center"/>
    </xf>
    <xf numFmtId="9" fontId="16" fillId="19" borderId="18" xfId="2" applyNumberFormat="1" applyFont="1" applyFill="1" applyBorder="1" applyAlignment="1">
      <alignment horizontal="center" vertical="center"/>
    </xf>
    <xf numFmtId="9" fontId="11" fillId="18" borderId="14" xfId="2" applyFont="1" applyFill="1" applyBorder="1" applyAlignment="1">
      <alignment horizontal="left" vertical="center" indent="1"/>
    </xf>
    <xf numFmtId="0" fontId="3" fillId="0" borderId="1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164" fontId="12" fillId="6" borderId="7" xfId="1" applyNumberFormat="1" applyFont="1" applyFill="1" applyBorder="1" applyAlignment="1">
      <alignment horizontal="left" vertical="center"/>
    </xf>
    <xf numFmtId="164" fontId="12" fillId="6" borderId="16" xfId="1" applyNumberFormat="1" applyFont="1" applyFill="1" applyBorder="1" applyAlignment="1">
      <alignment horizontal="left" vertical="center"/>
    </xf>
    <xf numFmtId="164" fontId="12" fillId="6" borderId="9" xfId="1" applyNumberFormat="1" applyFont="1" applyFill="1" applyBorder="1" applyAlignment="1">
      <alignment horizontal="left" vertical="center"/>
    </xf>
    <xf numFmtId="164" fontId="12" fillId="16" borderId="7" xfId="1" applyNumberFormat="1" applyFont="1" applyFill="1" applyBorder="1" applyAlignment="1">
      <alignment horizontal="left" vertical="center"/>
    </xf>
    <xf numFmtId="164" fontId="12" fillId="16" borderId="16" xfId="1" applyNumberFormat="1" applyFont="1" applyFill="1" applyBorder="1" applyAlignment="1">
      <alignment horizontal="left" vertical="center"/>
    </xf>
    <xf numFmtId="164" fontId="12" fillId="16" borderId="9" xfId="1" applyNumberFormat="1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7" fillId="20" borderId="29" xfId="0" applyFont="1" applyFill="1" applyBorder="1" applyAlignment="1">
      <alignment horizontal="left" vertical="center" wrapText="1" indent="1"/>
    </xf>
    <xf numFmtId="164" fontId="7" fillId="3" borderId="14" xfId="1" applyNumberFormat="1" applyFont="1" applyFill="1" applyBorder="1" applyAlignment="1">
      <alignment horizontal="left" vertical="center"/>
    </xf>
    <xf numFmtId="164" fontId="7" fillId="3" borderId="17" xfId="1" applyNumberFormat="1" applyFont="1" applyFill="1" applyBorder="1" applyAlignment="1">
      <alignment horizontal="left" vertical="center"/>
    </xf>
    <xf numFmtId="164" fontId="7" fillId="3" borderId="18" xfId="1" applyNumberFormat="1" applyFont="1" applyFill="1" applyBorder="1" applyAlignment="1">
      <alignment horizontal="left" vertical="center"/>
    </xf>
    <xf numFmtId="164" fontId="7" fillId="15" borderId="14" xfId="1" applyNumberFormat="1" applyFont="1" applyFill="1" applyBorder="1" applyAlignment="1">
      <alignment horizontal="left" vertical="center"/>
    </xf>
    <xf numFmtId="164" fontId="7" fillId="15" borderId="17" xfId="1" applyNumberFormat="1" applyFont="1" applyFill="1" applyBorder="1" applyAlignment="1">
      <alignment horizontal="left" vertical="center"/>
    </xf>
    <xf numFmtId="164" fontId="7" fillId="15" borderId="18" xfId="1" applyNumberFormat="1" applyFont="1" applyFill="1" applyBorder="1" applyAlignment="1">
      <alignment horizontal="left" vertical="center"/>
    </xf>
    <xf numFmtId="164" fontId="11" fillId="10" borderId="14" xfId="1" applyNumberFormat="1" applyFont="1" applyFill="1" applyBorder="1" applyAlignment="1">
      <alignment horizontal="left" vertical="center" indent="1"/>
    </xf>
    <xf numFmtId="9" fontId="16" fillId="18" borderId="14" xfId="2" applyFont="1" applyFill="1" applyBorder="1" applyAlignment="1">
      <alignment horizontal="center" vertical="center"/>
    </xf>
    <xf numFmtId="9" fontId="16" fillId="18" borderId="17" xfId="2" applyFont="1" applyFill="1" applyBorder="1" applyAlignment="1">
      <alignment horizontal="center" vertical="center"/>
    </xf>
    <xf numFmtId="9" fontId="16" fillId="18" borderId="18" xfId="2" applyFont="1" applyFill="1" applyBorder="1" applyAlignment="1">
      <alignment horizontal="center" vertical="center"/>
    </xf>
    <xf numFmtId="9" fontId="16" fillId="19" borderId="14" xfId="2" applyFont="1" applyFill="1" applyBorder="1" applyAlignment="1">
      <alignment horizontal="center" vertical="center"/>
    </xf>
    <xf numFmtId="9" fontId="16" fillId="19" borderId="17" xfId="2" applyFont="1" applyFill="1" applyBorder="1" applyAlignment="1">
      <alignment horizontal="center" vertical="center"/>
    </xf>
    <xf numFmtId="9" fontId="16" fillId="19" borderId="18" xfId="2" applyFont="1" applyFill="1" applyBorder="1" applyAlignment="1">
      <alignment horizontal="center" vertical="center"/>
    </xf>
    <xf numFmtId="164" fontId="11" fillId="18" borderId="14" xfId="2" applyNumberFormat="1" applyFont="1" applyFill="1" applyBorder="1" applyAlignment="1">
      <alignment horizontal="left" vertical="center" indent="1"/>
    </xf>
    <xf numFmtId="0" fontId="11" fillId="17" borderId="38" xfId="0" applyFont="1" applyFill="1" applyBorder="1" applyAlignment="1">
      <alignment horizontal="left" vertical="center" wrapText="1" indent="1"/>
    </xf>
    <xf numFmtId="0" fontId="15" fillId="17" borderId="8" xfId="0" applyFont="1" applyFill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 indent="2"/>
    </xf>
    <xf numFmtId="0" fontId="7" fillId="0" borderId="19" xfId="0" applyFont="1" applyBorder="1" applyAlignment="1">
      <alignment horizontal="left" vertical="center" wrapText="1" indent="2"/>
    </xf>
    <xf numFmtId="164" fontId="14" fillId="5" borderId="25" xfId="0" applyNumberFormat="1" applyFont="1" applyFill="1" applyBorder="1" applyAlignment="1">
      <alignment horizontal="center" vertical="center"/>
    </xf>
    <xf numFmtId="164" fontId="14" fillId="5" borderId="26" xfId="0" applyNumberFormat="1" applyFont="1" applyFill="1" applyBorder="1" applyAlignment="1">
      <alignment horizontal="center" vertical="center"/>
    </xf>
    <xf numFmtId="164" fontId="14" fillId="5" borderId="28" xfId="0" applyNumberFormat="1" applyFont="1" applyFill="1" applyBorder="1" applyAlignment="1">
      <alignment horizontal="center" vertical="center"/>
    </xf>
    <xf numFmtId="164" fontId="14" fillId="13" borderId="25" xfId="0" applyNumberFormat="1" applyFont="1" applyFill="1" applyBorder="1" applyAlignment="1">
      <alignment horizontal="center" vertical="center"/>
    </xf>
    <xf numFmtId="164" fontId="14" fillId="13" borderId="26" xfId="0" applyNumberFormat="1" applyFont="1" applyFill="1" applyBorder="1" applyAlignment="1">
      <alignment horizontal="center" vertical="center"/>
    </xf>
    <xf numFmtId="164" fontId="14" fillId="13" borderId="28" xfId="0" applyNumberFormat="1" applyFont="1" applyFill="1" applyBorder="1" applyAlignment="1">
      <alignment horizontal="center" vertical="center"/>
    </xf>
    <xf numFmtId="164" fontId="9" fillId="7" borderId="25" xfId="1" applyNumberFormat="1" applyFont="1" applyFill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wrapText="1" indent="1"/>
    </xf>
    <xf numFmtId="0" fontId="16" fillId="0" borderId="36" xfId="0" applyFont="1" applyBorder="1" applyAlignment="1">
      <alignment horizontal="right" vertical="center" wrapText="1" indent="1"/>
    </xf>
    <xf numFmtId="0" fontId="16" fillId="0" borderId="37" xfId="0" applyFont="1" applyBorder="1" applyAlignment="1">
      <alignment horizontal="right" vertical="center" wrapText="1" indent="1"/>
    </xf>
    <xf numFmtId="0" fontId="18" fillId="0" borderId="35" xfId="0" applyFont="1" applyBorder="1" applyAlignment="1">
      <alignment horizontal="right" vertical="center" wrapText="1" indent="1"/>
    </xf>
    <xf numFmtId="0" fontId="18" fillId="0" borderId="31" xfId="0" applyFont="1" applyBorder="1" applyAlignment="1">
      <alignment horizontal="right" vertical="center" wrapText="1" indent="1"/>
    </xf>
    <xf numFmtId="0" fontId="14" fillId="7" borderId="4" xfId="0" applyFont="1" applyFill="1" applyBorder="1" applyAlignment="1">
      <alignment horizontal="right" vertical="center" wrapText="1" indent="1"/>
    </xf>
    <xf numFmtId="0" fontId="14" fillId="7" borderId="6" xfId="0" applyFont="1" applyFill="1" applyBorder="1" applyAlignment="1">
      <alignment horizontal="right" vertical="center" wrapText="1" indent="1"/>
    </xf>
    <xf numFmtId="44" fontId="9" fillId="5" borderId="7" xfId="1" applyFont="1" applyFill="1" applyBorder="1" applyAlignment="1">
      <alignment horizontal="center" vertical="center"/>
    </xf>
    <xf numFmtId="44" fontId="9" fillId="5" borderId="16" xfId="1" applyFont="1" applyFill="1" applyBorder="1" applyAlignment="1">
      <alignment horizontal="center" vertical="center"/>
    </xf>
    <xf numFmtId="44" fontId="9" fillId="5" borderId="9" xfId="1" applyFont="1" applyFill="1" applyBorder="1" applyAlignment="1">
      <alignment horizontal="center" vertical="center"/>
    </xf>
    <xf numFmtId="44" fontId="9" fillId="13" borderId="7" xfId="1" applyFont="1" applyFill="1" applyBorder="1" applyAlignment="1">
      <alignment horizontal="center" vertical="center"/>
    </xf>
    <xf numFmtId="44" fontId="9" fillId="13" borderId="16" xfId="1" applyFont="1" applyFill="1" applyBorder="1" applyAlignment="1">
      <alignment horizontal="center" vertical="center"/>
    </xf>
    <xf numFmtId="44" fontId="9" fillId="13" borderId="9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8" borderId="24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right" vertical="center" wrapText="1" indent="1"/>
    </xf>
    <xf numFmtId="0" fontId="9" fillId="2" borderId="30" xfId="0" applyFont="1" applyFill="1" applyBorder="1" applyAlignment="1">
      <alignment horizontal="right" vertical="center" wrapText="1" indent="1"/>
    </xf>
    <xf numFmtId="0" fontId="22" fillId="21" borderId="39" xfId="3" applyFont="1" applyFill="1" applyBorder="1" applyAlignment="1">
      <alignment horizontal="center" vertical="center"/>
    </xf>
    <xf numFmtId="0" fontId="22" fillId="21" borderId="40" xfId="3" applyFont="1" applyFill="1" applyBorder="1" applyAlignment="1">
      <alignment horizontal="center" vertical="center"/>
    </xf>
    <xf numFmtId="0" fontId="22" fillId="21" borderId="41" xfId="3" applyFon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martsheet.com/try-it?trp=8602&amp;utm_source=integrated+content&amp;utm_campaign=/12-free-marketing-budget-templates&amp;utm_medium=channel+marketing+budget+template&amp;lx=vgEh8LqJlgQQsR98rZ1VJV2F3tjZfBYMXSEruozjq1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499984740745262"/>
  </sheetPr>
  <dimension ref="B1:R56"/>
  <sheetViews>
    <sheetView showGridLines="0" tabSelected="1" workbookViewId="0">
      <selection activeCell="J2" sqref="J2:M2"/>
    </sheetView>
  </sheetViews>
  <sheetFormatPr baseColWidth="10" defaultRowHeight="15" x14ac:dyDescent="0"/>
  <cols>
    <col min="1" max="1" width="1.5" style="1" customWidth="1"/>
    <col min="2" max="2" width="32.33203125" style="4" customWidth="1"/>
    <col min="3" max="3" width="6.83203125" style="4" bestFit="1" customWidth="1"/>
    <col min="4" max="15" width="15" style="2" customWidth="1"/>
    <col min="16" max="16" width="18" style="13" customWidth="1"/>
    <col min="17" max="17" width="0.5" style="1" customWidth="1"/>
    <col min="18" max="18" width="39.33203125" style="1" customWidth="1"/>
    <col min="19" max="16384" width="10.83203125" style="1"/>
  </cols>
  <sheetData>
    <row r="1" spans="2:18" ht="16" thickBot="1"/>
    <row r="2" spans="2:18" ht="38" customHeight="1" thickBot="1">
      <c r="B2" s="6" t="s">
        <v>18</v>
      </c>
      <c r="C2" s="6"/>
      <c r="D2" s="5"/>
      <c r="E2" s="5"/>
      <c r="F2" s="5"/>
      <c r="G2" s="11"/>
      <c r="H2" s="5"/>
      <c r="I2" s="12"/>
      <c r="J2" s="159" t="s">
        <v>50</v>
      </c>
      <c r="K2" s="160"/>
      <c r="L2" s="160"/>
      <c r="M2" s="161"/>
      <c r="N2" s="5"/>
      <c r="O2" s="5"/>
    </row>
    <row r="3" spans="2:18" ht="8" customHeight="1" thickBot="1">
      <c r="B3" s="8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2:18" s="9" customFormat="1" ht="20" customHeight="1">
      <c r="B4" s="156"/>
      <c r="C4" s="15"/>
      <c r="D4" s="145" t="s">
        <v>1</v>
      </c>
      <c r="E4" s="146"/>
      <c r="F4" s="147"/>
      <c r="G4" s="148" t="s">
        <v>2</v>
      </c>
      <c r="H4" s="149"/>
      <c r="I4" s="150"/>
      <c r="J4" s="145" t="s">
        <v>3</v>
      </c>
      <c r="K4" s="146"/>
      <c r="L4" s="147"/>
      <c r="M4" s="148" t="s">
        <v>4</v>
      </c>
      <c r="N4" s="149"/>
      <c r="O4" s="150"/>
      <c r="P4" s="154" t="s">
        <v>16</v>
      </c>
      <c r="Q4" s="28"/>
      <c r="R4" s="152" t="s">
        <v>49</v>
      </c>
    </row>
    <row r="5" spans="2:18" s="9" customFormat="1" ht="20" customHeight="1" thickBot="1">
      <c r="B5" s="156"/>
      <c r="C5" s="15"/>
      <c r="D5" s="61" t="s">
        <v>5</v>
      </c>
      <c r="E5" s="62" t="s">
        <v>6</v>
      </c>
      <c r="F5" s="70" t="s">
        <v>7</v>
      </c>
      <c r="G5" s="64" t="s">
        <v>8</v>
      </c>
      <c r="H5" s="63" t="s">
        <v>9</v>
      </c>
      <c r="I5" s="65" t="s">
        <v>10</v>
      </c>
      <c r="J5" s="61" t="s">
        <v>11</v>
      </c>
      <c r="K5" s="62" t="s">
        <v>12</v>
      </c>
      <c r="L5" s="70" t="s">
        <v>17</v>
      </c>
      <c r="M5" s="64" t="s">
        <v>13</v>
      </c>
      <c r="N5" s="63" t="s">
        <v>14</v>
      </c>
      <c r="O5" s="65" t="s">
        <v>15</v>
      </c>
      <c r="P5" s="155"/>
      <c r="Q5" s="60"/>
      <c r="R5" s="153"/>
    </row>
    <row r="6" spans="2:18" s="9" customFormat="1" ht="24" customHeight="1" thickBot="1">
      <c r="B6" s="157" t="s">
        <v>19</v>
      </c>
      <c r="C6" s="158"/>
      <c r="D6" s="71">
        <v>0</v>
      </c>
      <c r="E6" s="48">
        <v>0</v>
      </c>
      <c r="F6" s="72">
        <v>0</v>
      </c>
      <c r="G6" s="50">
        <v>0</v>
      </c>
      <c r="H6" s="49">
        <v>0</v>
      </c>
      <c r="I6" s="51">
        <v>0</v>
      </c>
      <c r="J6" s="71">
        <v>0</v>
      </c>
      <c r="K6" s="48">
        <v>0</v>
      </c>
      <c r="L6" s="72">
        <v>0</v>
      </c>
      <c r="M6" s="50">
        <v>0</v>
      </c>
      <c r="N6" s="49">
        <v>0</v>
      </c>
      <c r="O6" s="51">
        <v>0</v>
      </c>
      <c r="P6" s="52">
        <f>SUM(D6:O6)</f>
        <v>0</v>
      </c>
      <c r="Q6" s="28"/>
      <c r="R6" s="53"/>
    </row>
    <row r="7" spans="2:18" s="9" customFormat="1" ht="8" customHeight="1" thickTop="1" thickBot="1">
      <c r="B7" s="54"/>
      <c r="C7" s="66"/>
      <c r="D7" s="73"/>
      <c r="E7" s="55"/>
      <c r="F7" s="74"/>
      <c r="G7" s="57"/>
      <c r="H7" s="56"/>
      <c r="I7" s="58"/>
      <c r="J7" s="73"/>
      <c r="K7" s="55"/>
      <c r="L7" s="74"/>
      <c r="M7" s="57"/>
      <c r="N7" s="56"/>
      <c r="O7" s="58"/>
      <c r="P7" s="59"/>
      <c r="Q7" s="60"/>
      <c r="R7" s="37"/>
    </row>
    <row r="8" spans="2:18" s="3" customFormat="1" ht="16" customHeight="1">
      <c r="B8" s="81" t="s">
        <v>20</v>
      </c>
      <c r="C8" s="82" t="s">
        <v>32</v>
      </c>
      <c r="D8" s="83">
        <f>SUM(D9:D12)</f>
        <v>0</v>
      </c>
      <c r="E8" s="84">
        <f t="shared" ref="E8:O8" si="0">SUM(E9:E12)</f>
        <v>0</v>
      </c>
      <c r="F8" s="85">
        <f t="shared" si="0"/>
        <v>0</v>
      </c>
      <c r="G8" s="86">
        <f t="shared" si="0"/>
        <v>0</v>
      </c>
      <c r="H8" s="87">
        <f t="shared" si="0"/>
        <v>0</v>
      </c>
      <c r="I8" s="88">
        <f t="shared" si="0"/>
        <v>0</v>
      </c>
      <c r="J8" s="83">
        <f t="shared" si="0"/>
        <v>0</v>
      </c>
      <c r="K8" s="84">
        <f t="shared" si="0"/>
        <v>0</v>
      </c>
      <c r="L8" s="85">
        <f t="shared" si="0"/>
        <v>0</v>
      </c>
      <c r="M8" s="86">
        <f t="shared" si="0"/>
        <v>0</v>
      </c>
      <c r="N8" s="87">
        <f t="shared" si="0"/>
        <v>0</v>
      </c>
      <c r="O8" s="88">
        <f t="shared" si="0"/>
        <v>0</v>
      </c>
      <c r="P8" s="89">
        <f>SUM(D8:O8)</f>
        <v>0</v>
      </c>
      <c r="Q8" s="90"/>
      <c r="R8" s="53"/>
    </row>
    <row r="9" spans="2:18" s="3" customFormat="1" ht="16" customHeight="1">
      <c r="B9" s="91" t="s">
        <v>21</v>
      </c>
      <c r="C9" s="27"/>
      <c r="D9" s="75"/>
      <c r="E9" s="18"/>
      <c r="F9" s="76"/>
      <c r="G9" s="38"/>
      <c r="H9" s="19"/>
      <c r="I9" s="39"/>
      <c r="J9" s="75"/>
      <c r="K9" s="18"/>
      <c r="L9" s="76"/>
      <c r="M9" s="38"/>
      <c r="N9" s="19"/>
      <c r="O9" s="39"/>
      <c r="P9" s="31">
        <f t="shared" ref="P9:P53" si="1">SUM(D9:O9)</f>
        <v>0</v>
      </c>
      <c r="Q9" s="30"/>
      <c r="R9" s="32"/>
    </row>
    <row r="10" spans="2:18" s="3" customFormat="1" ht="16" customHeight="1">
      <c r="B10" s="92" t="s">
        <v>22</v>
      </c>
      <c r="C10" s="26"/>
      <c r="D10" s="75"/>
      <c r="E10" s="18"/>
      <c r="F10" s="76"/>
      <c r="G10" s="38"/>
      <c r="H10" s="19"/>
      <c r="I10" s="39"/>
      <c r="J10" s="75"/>
      <c r="K10" s="18"/>
      <c r="L10" s="76"/>
      <c r="M10" s="38"/>
      <c r="N10" s="19"/>
      <c r="O10" s="39"/>
      <c r="P10" s="31">
        <f t="shared" si="1"/>
        <v>0</v>
      </c>
      <c r="Q10" s="30"/>
      <c r="R10" s="32"/>
    </row>
    <row r="11" spans="2:18" s="3" customFormat="1" ht="16" customHeight="1">
      <c r="B11" s="92" t="s">
        <v>23</v>
      </c>
      <c r="C11" s="26"/>
      <c r="D11" s="75"/>
      <c r="E11" s="18"/>
      <c r="F11" s="76"/>
      <c r="G11" s="38"/>
      <c r="H11" s="19"/>
      <c r="I11" s="39"/>
      <c r="J11" s="75"/>
      <c r="K11" s="18"/>
      <c r="L11" s="76"/>
      <c r="M11" s="38"/>
      <c r="N11" s="19"/>
      <c r="O11" s="39"/>
      <c r="P11" s="31">
        <f t="shared" si="1"/>
        <v>0</v>
      </c>
      <c r="Q11" s="30"/>
      <c r="R11" s="32"/>
    </row>
    <row r="12" spans="2:18" s="3" customFormat="1" ht="16" customHeight="1">
      <c r="B12" s="92" t="s">
        <v>26</v>
      </c>
      <c r="C12" s="17">
        <v>0.01</v>
      </c>
      <c r="D12" s="75">
        <f>C12*D6*D13</f>
        <v>0</v>
      </c>
      <c r="E12" s="18">
        <f>C12*E6*E13</f>
        <v>0</v>
      </c>
      <c r="F12" s="76">
        <f>C12*F6*F13</f>
        <v>0</v>
      </c>
      <c r="G12" s="38">
        <f>C12*G6*G13</f>
        <v>0</v>
      </c>
      <c r="H12" s="19">
        <f>C12*H6*H13</f>
        <v>0</v>
      </c>
      <c r="I12" s="39">
        <f>C12*I6*I13</f>
        <v>0</v>
      </c>
      <c r="J12" s="75">
        <f>C12*J6*J13</f>
        <v>0</v>
      </c>
      <c r="K12" s="18">
        <f>C12*K6*K13</f>
        <v>0</v>
      </c>
      <c r="L12" s="76">
        <f>C12*L6*L13</f>
        <v>0</v>
      </c>
      <c r="M12" s="38">
        <f>C12*M6*M13</f>
        <v>0</v>
      </c>
      <c r="N12" s="19">
        <f>C12*N6*N13</f>
        <v>0</v>
      </c>
      <c r="O12" s="39">
        <f>C12*O6*O13</f>
        <v>0</v>
      </c>
      <c r="P12" s="31">
        <f t="shared" si="1"/>
        <v>0</v>
      </c>
      <c r="Q12" s="30"/>
      <c r="R12" s="32"/>
    </row>
    <row r="13" spans="2:18" s="3" customFormat="1" ht="16" customHeight="1" thickBot="1">
      <c r="B13" s="139" t="s">
        <v>24</v>
      </c>
      <c r="C13" s="140"/>
      <c r="D13" s="93">
        <v>0.01</v>
      </c>
      <c r="E13" s="94">
        <v>0.01</v>
      </c>
      <c r="F13" s="95">
        <v>0.01</v>
      </c>
      <c r="G13" s="96">
        <v>0.01</v>
      </c>
      <c r="H13" s="97">
        <v>0.01</v>
      </c>
      <c r="I13" s="98">
        <v>0.01</v>
      </c>
      <c r="J13" s="93">
        <v>0.01</v>
      </c>
      <c r="K13" s="94">
        <v>0.01</v>
      </c>
      <c r="L13" s="95">
        <v>0.01</v>
      </c>
      <c r="M13" s="96">
        <v>0.01</v>
      </c>
      <c r="N13" s="97">
        <v>0.01</v>
      </c>
      <c r="O13" s="98">
        <v>0.01</v>
      </c>
      <c r="P13" s="99"/>
      <c r="Q13" s="100"/>
      <c r="R13" s="101"/>
    </row>
    <row r="14" spans="2:18" s="3" customFormat="1" ht="16" customHeight="1">
      <c r="B14" s="81" t="s">
        <v>29</v>
      </c>
      <c r="C14" s="82" t="s">
        <v>32</v>
      </c>
      <c r="D14" s="102">
        <f t="shared" ref="D14:O14" si="2">SUM(D15:D17)</f>
        <v>0</v>
      </c>
      <c r="E14" s="103">
        <f t="shared" si="2"/>
        <v>0</v>
      </c>
      <c r="F14" s="104">
        <f t="shared" si="2"/>
        <v>0</v>
      </c>
      <c r="G14" s="105">
        <f t="shared" si="2"/>
        <v>0</v>
      </c>
      <c r="H14" s="106">
        <f t="shared" si="2"/>
        <v>0</v>
      </c>
      <c r="I14" s="107">
        <f t="shared" si="2"/>
        <v>0</v>
      </c>
      <c r="J14" s="102">
        <f t="shared" si="2"/>
        <v>0</v>
      </c>
      <c r="K14" s="103">
        <f t="shared" si="2"/>
        <v>0</v>
      </c>
      <c r="L14" s="104">
        <f t="shared" si="2"/>
        <v>0</v>
      </c>
      <c r="M14" s="105">
        <f t="shared" si="2"/>
        <v>0</v>
      </c>
      <c r="N14" s="106">
        <f t="shared" si="2"/>
        <v>0</v>
      </c>
      <c r="O14" s="107">
        <f t="shared" si="2"/>
        <v>0</v>
      </c>
      <c r="P14" s="89">
        <f t="shared" si="1"/>
        <v>0</v>
      </c>
      <c r="Q14" s="90"/>
      <c r="R14" s="53"/>
    </row>
    <row r="15" spans="2:18" s="3" customFormat="1" ht="16" customHeight="1">
      <c r="B15" s="108" t="s">
        <v>28</v>
      </c>
      <c r="C15" s="27"/>
      <c r="D15" s="46"/>
      <c r="E15" s="20"/>
      <c r="F15" s="47"/>
      <c r="G15" s="40"/>
      <c r="H15" s="21"/>
      <c r="I15" s="41"/>
      <c r="J15" s="46"/>
      <c r="K15" s="20"/>
      <c r="L15" s="47"/>
      <c r="M15" s="40"/>
      <c r="N15" s="21"/>
      <c r="O15" s="41"/>
      <c r="P15" s="31">
        <f t="shared" si="1"/>
        <v>0</v>
      </c>
      <c r="Q15" s="30"/>
      <c r="R15" s="32"/>
    </row>
    <row r="16" spans="2:18" s="3" customFormat="1" ht="16" customHeight="1">
      <c r="B16" s="109" t="s">
        <v>22</v>
      </c>
      <c r="C16" s="26"/>
      <c r="D16" s="46"/>
      <c r="E16" s="20"/>
      <c r="F16" s="47"/>
      <c r="G16" s="40"/>
      <c r="H16" s="21"/>
      <c r="I16" s="41"/>
      <c r="J16" s="46"/>
      <c r="K16" s="20"/>
      <c r="L16" s="47"/>
      <c r="M16" s="40"/>
      <c r="N16" s="21"/>
      <c r="O16" s="41"/>
      <c r="P16" s="31">
        <f t="shared" si="1"/>
        <v>0</v>
      </c>
      <c r="Q16" s="30"/>
      <c r="R16" s="32"/>
    </row>
    <row r="17" spans="2:18" s="3" customFormat="1" ht="16" customHeight="1" thickBot="1">
      <c r="B17" s="110" t="s">
        <v>30</v>
      </c>
      <c r="C17" s="111"/>
      <c r="D17" s="112"/>
      <c r="E17" s="113"/>
      <c r="F17" s="114"/>
      <c r="G17" s="115"/>
      <c r="H17" s="116"/>
      <c r="I17" s="117"/>
      <c r="J17" s="112"/>
      <c r="K17" s="113"/>
      <c r="L17" s="114"/>
      <c r="M17" s="115"/>
      <c r="N17" s="116"/>
      <c r="O17" s="117"/>
      <c r="P17" s="118">
        <f t="shared" si="1"/>
        <v>0</v>
      </c>
      <c r="Q17" s="100"/>
      <c r="R17" s="101"/>
    </row>
    <row r="18" spans="2:18" s="3" customFormat="1" ht="16" customHeight="1">
      <c r="B18" s="81" t="s">
        <v>25</v>
      </c>
      <c r="C18" s="82" t="s">
        <v>32</v>
      </c>
      <c r="D18" s="102">
        <f>SUM(D19:D22)</f>
        <v>0</v>
      </c>
      <c r="E18" s="103">
        <f t="shared" ref="E18:O18" si="3">SUM(E19:E22)</f>
        <v>0</v>
      </c>
      <c r="F18" s="104">
        <f t="shared" si="3"/>
        <v>0</v>
      </c>
      <c r="G18" s="105">
        <f t="shared" si="3"/>
        <v>0</v>
      </c>
      <c r="H18" s="106">
        <f t="shared" si="3"/>
        <v>0</v>
      </c>
      <c r="I18" s="107">
        <f t="shared" si="3"/>
        <v>0</v>
      </c>
      <c r="J18" s="102">
        <f t="shared" si="3"/>
        <v>0</v>
      </c>
      <c r="K18" s="103">
        <f t="shared" si="3"/>
        <v>0</v>
      </c>
      <c r="L18" s="104">
        <f t="shared" si="3"/>
        <v>0</v>
      </c>
      <c r="M18" s="105">
        <f t="shared" si="3"/>
        <v>0</v>
      </c>
      <c r="N18" s="106">
        <f t="shared" si="3"/>
        <v>0</v>
      </c>
      <c r="O18" s="107">
        <f t="shared" si="3"/>
        <v>0</v>
      </c>
      <c r="P18" s="89">
        <f t="shared" si="1"/>
        <v>0</v>
      </c>
      <c r="Q18" s="90"/>
      <c r="R18" s="53"/>
    </row>
    <row r="19" spans="2:18" s="3" customFormat="1" ht="16" customHeight="1">
      <c r="B19" s="91" t="s">
        <v>21</v>
      </c>
      <c r="C19" s="27"/>
      <c r="D19" s="46"/>
      <c r="E19" s="20"/>
      <c r="F19" s="47"/>
      <c r="G19" s="40"/>
      <c r="H19" s="21"/>
      <c r="I19" s="41"/>
      <c r="J19" s="46"/>
      <c r="K19" s="20"/>
      <c r="L19" s="47"/>
      <c r="M19" s="40"/>
      <c r="N19" s="21"/>
      <c r="O19" s="41"/>
      <c r="P19" s="31">
        <f t="shared" si="1"/>
        <v>0</v>
      </c>
      <c r="Q19" s="30"/>
      <c r="R19" s="32"/>
    </row>
    <row r="20" spans="2:18" s="3" customFormat="1" ht="16" customHeight="1">
      <c r="B20" s="92" t="s">
        <v>22</v>
      </c>
      <c r="C20" s="26"/>
      <c r="D20" s="46"/>
      <c r="E20" s="20"/>
      <c r="F20" s="47"/>
      <c r="G20" s="40"/>
      <c r="H20" s="21"/>
      <c r="I20" s="41"/>
      <c r="J20" s="46"/>
      <c r="K20" s="20"/>
      <c r="L20" s="47"/>
      <c r="M20" s="40"/>
      <c r="N20" s="21"/>
      <c r="O20" s="41"/>
      <c r="P20" s="31">
        <f t="shared" si="1"/>
        <v>0</v>
      </c>
      <c r="Q20" s="30"/>
      <c r="R20" s="32"/>
    </row>
    <row r="21" spans="2:18" s="3" customFormat="1" ht="16" customHeight="1">
      <c r="B21" s="92" t="s">
        <v>23</v>
      </c>
      <c r="C21" s="26"/>
      <c r="D21" s="46"/>
      <c r="E21" s="20"/>
      <c r="F21" s="47"/>
      <c r="G21" s="40"/>
      <c r="H21" s="21"/>
      <c r="I21" s="41"/>
      <c r="J21" s="46"/>
      <c r="K21" s="20"/>
      <c r="L21" s="47"/>
      <c r="M21" s="40"/>
      <c r="N21" s="21"/>
      <c r="O21" s="41"/>
      <c r="P21" s="31">
        <f t="shared" si="1"/>
        <v>0</v>
      </c>
      <c r="Q21" s="30"/>
      <c r="R21" s="32"/>
    </row>
    <row r="22" spans="2:18" s="3" customFormat="1" ht="16" customHeight="1">
      <c r="B22" s="92" t="s">
        <v>26</v>
      </c>
      <c r="C22" s="17">
        <v>0.01</v>
      </c>
      <c r="D22" s="46">
        <f>C22*D6*D23</f>
        <v>0</v>
      </c>
      <c r="E22" s="20">
        <f>C22*E6*E23</f>
        <v>0</v>
      </c>
      <c r="F22" s="47">
        <f>C22*F6*F23</f>
        <v>0</v>
      </c>
      <c r="G22" s="40">
        <f>C22*G6*G23</f>
        <v>0</v>
      </c>
      <c r="H22" s="21">
        <f>C22*H6*H23</f>
        <v>0</v>
      </c>
      <c r="I22" s="41">
        <f>C22*I6*I23</f>
        <v>0</v>
      </c>
      <c r="J22" s="46">
        <f>C22*J6*J23</f>
        <v>0</v>
      </c>
      <c r="K22" s="20">
        <f>C22*K6*K23</f>
        <v>0</v>
      </c>
      <c r="L22" s="47">
        <f>C22*L6*L23</f>
        <v>0</v>
      </c>
      <c r="M22" s="40">
        <f>C22*M6*M23</f>
        <v>0</v>
      </c>
      <c r="N22" s="21">
        <f>C22*N6*N23</f>
        <v>0</v>
      </c>
      <c r="O22" s="41">
        <f>C22*O6*O23</f>
        <v>0</v>
      </c>
      <c r="P22" s="31">
        <f t="shared" si="1"/>
        <v>0</v>
      </c>
      <c r="Q22" s="30"/>
      <c r="R22" s="32"/>
    </row>
    <row r="23" spans="2:18" s="3" customFormat="1" ht="16" customHeight="1" thickBot="1">
      <c r="B23" s="139" t="s">
        <v>24</v>
      </c>
      <c r="C23" s="140"/>
      <c r="D23" s="119">
        <v>0.01</v>
      </c>
      <c r="E23" s="120">
        <v>0.01</v>
      </c>
      <c r="F23" s="121">
        <v>0.01</v>
      </c>
      <c r="G23" s="122">
        <v>0.01</v>
      </c>
      <c r="H23" s="123">
        <v>0.01</v>
      </c>
      <c r="I23" s="124">
        <v>0.01</v>
      </c>
      <c r="J23" s="119">
        <v>0.01</v>
      </c>
      <c r="K23" s="120">
        <v>0.01</v>
      </c>
      <c r="L23" s="121">
        <v>0.01</v>
      </c>
      <c r="M23" s="122">
        <v>0.01</v>
      </c>
      <c r="N23" s="123">
        <v>0.01</v>
      </c>
      <c r="O23" s="124">
        <v>0.01</v>
      </c>
      <c r="P23" s="125"/>
      <c r="Q23" s="100"/>
      <c r="R23" s="101"/>
    </row>
    <row r="24" spans="2:18" s="3" customFormat="1" ht="16" customHeight="1">
      <c r="B24" s="81" t="s">
        <v>27</v>
      </c>
      <c r="C24" s="82" t="s">
        <v>32</v>
      </c>
      <c r="D24" s="102">
        <f>SUM(D25:D28)</f>
        <v>0</v>
      </c>
      <c r="E24" s="103">
        <f t="shared" ref="E24:O24" si="4">SUM(E25:E28)</f>
        <v>0</v>
      </c>
      <c r="F24" s="104">
        <f t="shared" si="4"/>
        <v>0</v>
      </c>
      <c r="G24" s="105">
        <f t="shared" si="4"/>
        <v>0</v>
      </c>
      <c r="H24" s="106">
        <f t="shared" si="4"/>
        <v>0</v>
      </c>
      <c r="I24" s="107">
        <f t="shared" si="4"/>
        <v>0</v>
      </c>
      <c r="J24" s="102">
        <f t="shared" si="4"/>
        <v>0</v>
      </c>
      <c r="K24" s="103">
        <f t="shared" si="4"/>
        <v>0</v>
      </c>
      <c r="L24" s="104">
        <f t="shared" si="4"/>
        <v>0</v>
      </c>
      <c r="M24" s="105">
        <f t="shared" si="4"/>
        <v>0</v>
      </c>
      <c r="N24" s="106">
        <f t="shared" si="4"/>
        <v>0</v>
      </c>
      <c r="O24" s="107">
        <f t="shared" si="4"/>
        <v>0</v>
      </c>
      <c r="P24" s="89">
        <f t="shared" si="1"/>
        <v>0</v>
      </c>
      <c r="Q24" s="90"/>
      <c r="R24" s="53"/>
    </row>
    <row r="25" spans="2:18" s="3" customFormat="1" ht="16" customHeight="1">
      <c r="B25" s="108" t="s">
        <v>21</v>
      </c>
      <c r="C25" s="27"/>
      <c r="D25" s="46"/>
      <c r="E25" s="20"/>
      <c r="F25" s="47"/>
      <c r="G25" s="40"/>
      <c r="H25" s="21"/>
      <c r="I25" s="41"/>
      <c r="J25" s="46"/>
      <c r="K25" s="20"/>
      <c r="L25" s="47"/>
      <c r="M25" s="40"/>
      <c r="N25" s="21"/>
      <c r="O25" s="41"/>
      <c r="P25" s="31">
        <f t="shared" si="1"/>
        <v>0</v>
      </c>
      <c r="Q25" s="30"/>
      <c r="R25" s="32"/>
    </row>
    <row r="26" spans="2:18" s="3" customFormat="1" ht="16" customHeight="1">
      <c r="B26" s="109" t="s">
        <v>22</v>
      </c>
      <c r="C26" s="26"/>
      <c r="D26" s="46"/>
      <c r="E26" s="20"/>
      <c r="F26" s="47"/>
      <c r="G26" s="40"/>
      <c r="H26" s="21"/>
      <c r="I26" s="41"/>
      <c r="J26" s="46"/>
      <c r="K26" s="20"/>
      <c r="L26" s="47"/>
      <c r="M26" s="40"/>
      <c r="N26" s="21"/>
      <c r="O26" s="41"/>
      <c r="P26" s="31">
        <f t="shared" si="1"/>
        <v>0</v>
      </c>
      <c r="Q26" s="30"/>
      <c r="R26" s="32"/>
    </row>
    <row r="27" spans="2:18" s="3" customFormat="1" ht="16" customHeight="1">
      <c r="B27" s="109" t="s">
        <v>23</v>
      </c>
      <c r="C27" s="26"/>
      <c r="D27" s="46"/>
      <c r="E27" s="20"/>
      <c r="F27" s="47"/>
      <c r="G27" s="40"/>
      <c r="H27" s="21"/>
      <c r="I27" s="41"/>
      <c r="J27" s="46"/>
      <c r="K27" s="20"/>
      <c r="L27" s="47"/>
      <c r="M27" s="40"/>
      <c r="N27" s="21"/>
      <c r="O27" s="41"/>
      <c r="P27" s="31">
        <f t="shared" si="1"/>
        <v>0</v>
      </c>
      <c r="Q27" s="30"/>
      <c r="R27" s="32"/>
    </row>
    <row r="28" spans="2:18" s="3" customFormat="1" ht="16" customHeight="1">
      <c r="B28" s="109" t="s">
        <v>26</v>
      </c>
      <c r="C28" s="17">
        <v>0.01</v>
      </c>
      <c r="D28" s="46">
        <f>C28*D6*D29</f>
        <v>0</v>
      </c>
      <c r="E28" s="20">
        <f>C28*E6*E29</f>
        <v>0</v>
      </c>
      <c r="F28" s="47">
        <f>C28*F6*F29</f>
        <v>0</v>
      </c>
      <c r="G28" s="40">
        <f>C28*G6*G29</f>
        <v>0</v>
      </c>
      <c r="H28" s="21">
        <f>C28*H6*H29</f>
        <v>0</v>
      </c>
      <c r="I28" s="41">
        <f>C28*I6*I29</f>
        <v>0</v>
      </c>
      <c r="J28" s="46">
        <f>C28*J6*J29</f>
        <v>0</v>
      </c>
      <c r="K28" s="20">
        <f>C28*K6*K29</f>
        <v>0</v>
      </c>
      <c r="L28" s="47">
        <f>C28*L6*L29</f>
        <v>0</v>
      </c>
      <c r="M28" s="40">
        <f>C28*M6*M29</f>
        <v>0</v>
      </c>
      <c r="N28" s="21">
        <f>C28*N6*N29</f>
        <v>0</v>
      </c>
      <c r="O28" s="41">
        <f>C28*O6*O29</f>
        <v>0</v>
      </c>
      <c r="P28" s="31">
        <f t="shared" si="1"/>
        <v>0</v>
      </c>
      <c r="Q28" s="30"/>
      <c r="R28" s="32"/>
    </row>
    <row r="29" spans="2:18" s="3" customFormat="1" ht="16" customHeight="1" thickBot="1">
      <c r="B29" s="139" t="s">
        <v>24</v>
      </c>
      <c r="C29" s="140"/>
      <c r="D29" s="119">
        <v>0.01</v>
      </c>
      <c r="E29" s="120">
        <v>0.01</v>
      </c>
      <c r="F29" s="121">
        <v>0.01</v>
      </c>
      <c r="G29" s="122">
        <v>0.01</v>
      </c>
      <c r="H29" s="123">
        <v>0.01</v>
      </c>
      <c r="I29" s="124">
        <v>0.01</v>
      </c>
      <c r="J29" s="119">
        <v>0.01</v>
      </c>
      <c r="K29" s="120">
        <v>0.01</v>
      </c>
      <c r="L29" s="121">
        <v>0.01</v>
      </c>
      <c r="M29" s="122">
        <v>0.01</v>
      </c>
      <c r="N29" s="123">
        <v>0.01</v>
      </c>
      <c r="O29" s="124">
        <v>0.01</v>
      </c>
      <c r="P29" s="125"/>
      <c r="Q29" s="100"/>
      <c r="R29" s="101"/>
    </row>
    <row r="30" spans="2:18" s="3" customFormat="1" ht="16" customHeight="1">
      <c r="B30" s="126" t="s">
        <v>31</v>
      </c>
      <c r="C30" s="127" t="s">
        <v>32</v>
      </c>
      <c r="D30" s="102">
        <f>SUM(D31,D36,D42)</f>
        <v>0</v>
      </c>
      <c r="E30" s="103">
        <f t="shared" ref="E30:O30" si="5">SUM(E31,E36,E42)</f>
        <v>0</v>
      </c>
      <c r="F30" s="104">
        <f t="shared" si="5"/>
        <v>0</v>
      </c>
      <c r="G30" s="105">
        <f t="shared" si="5"/>
        <v>0</v>
      </c>
      <c r="H30" s="106">
        <f t="shared" si="5"/>
        <v>0</v>
      </c>
      <c r="I30" s="107">
        <f t="shared" si="5"/>
        <v>0</v>
      </c>
      <c r="J30" s="102">
        <f t="shared" si="5"/>
        <v>0</v>
      </c>
      <c r="K30" s="103">
        <f t="shared" si="5"/>
        <v>0</v>
      </c>
      <c r="L30" s="104">
        <f t="shared" si="5"/>
        <v>0</v>
      </c>
      <c r="M30" s="105">
        <f t="shared" si="5"/>
        <v>0</v>
      </c>
      <c r="N30" s="106">
        <f t="shared" si="5"/>
        <v>0</v>
      </c>
      <c r="O30" s="107">
        <f t="shared" si="5"/>
        <v>0</v>
      </c>
      <c r="P30" s="89">
        <f t="shared" si="1"/>
        <v>0</v>
      </c>
      <c r="Q30" s="90"/>
      <c r="R30" s="53"/>
    </row>
    <row r="31" spans="2:18" s="3" customFormat="1" ht="16" customHeight="1">
      <c r="B31" s="92" t="s">
        <v>33</v>
      </c>
      <c r="C31" s="67" t="s">
        <v>32</v>
      </c>
      <c r="D31" s="77">
        <f>SUM(D32:D34)</f>
        <v>0</v>
      </c>
      <c r="E31" s="22">
        <f t="shared" ref="E31:O31" si="6">SUM(E32:E34)</f>
        <v>0</v>
      </c>
      <c r="F31" s="78">
        <f t="shared" si="6"/>
        <v>0</v>
      </c>
      <c r="G31" s="42">
        <f t="shared" si="6"/>
        <v>0</v>
      </c>
      <c r="H31" s="23">
        <f t="shared" si="6"/>
        <v>0</v>
      </c>
      <c r="I31" s="43">
        <f t="shared" si="6"/>
        <v>0</v>
      </c>
      <c r="J31" s="77">
        <f t="shared" si="6"/>
        <v>0</v>
      </c>
      <c r="K31" s="22">
        <f t="shared" si="6"/>
        <v>0</v>
      </c>
      <c r="L31" s="78">
        <f t="shared" si="6"/>
        <v>0</v>
      </c>
      <c r="M31" s="42">
        <f t="shared" si="6"/>
        <v>0</v>
      </c>
      <c r="N31" s="23">
        <f t="shared" si="6"/>
        <v>0</v>
      </c>
      <c r="O31" s="43">
        <f t="shared" si="6"/>
        <v>0</v>
      </c>
      <c r="P31" s="31">
        <f t="shared" si="1"/>
        <v>0</v>
      </c>
      <c r="Q31" s="30"/>
      <c r="R31" s="29"/>
    </row>
    <row r="32" spans="2:18" s="3" customFormat="1" ht="16" customHeight="1">
      <c r="B32" s="128" t="s">
        <v>35</v>
      </c>
      <c r="C32" s="27"/>
      <c r="D32" s="46"/>
      <c r="E32" s="20"/>
      <c r="F32" s="47"/>
      <c r="G32" s="40"/>
      <c r="H32" s="21"/>
      <c r="I32" s="41"/>
      <c r="J32" s="46"/>
      <c r="K32" s="20"/>
      <c r="L32" s="47"/>
      <c r="M32" s="40"/>
      <c r="N32" s="21"/>
      <c r="O32" s="41"/>
      <c r="P32" s="31">
        <f t="shared" ref="P32:P34" si="7">SUM(D32:O32)</f>
        <v>0</v>
      </c>
      <c r="Q32" s="30"/>
      <c r="R32" s="32"/>
    </row>
    <row r="33" spans="2:18" s="3" customFormat="1" ht="16" customHeight="1">
      <c r="B33" s="129" t="s">
        <v>36</v>
      </c>
      <c r="C33" s="26"/>
      <c r="D33" s="46"/>
      <c r="E33" s="20"/>
      <c r="F33" s="47"/>
      <c r="G33" s="40"/>
      <c r="H33" s="21"/>
      <c r="I33" s="41"/>
      <c r="J33" s="46"/>
      <c r="K33" s="20"/>
      <c r="L33" s="47"/>
      <c r="M33" s="40"/>
      <c r="N33" s="21"/>
      <c r="O33" s="41"/>
      <c r="P33" s="31">
        <f t="shared" si="7"/>
        <v>0</v>
      </c>
      <c r="Q33" s="30"/>
      <c r="R33" s="32"/>
    </row>
    <row r="34" spans="2:18" s="3" customFormat="1" ht="16" customHeight="1">
      <c r="B34" s="130" t="s">
        <v>37</v>
      </c>
      <c r="C34" s="68"/>
      <c r="D34" s="46"/>
      <c r="E34" s="20"/>
      <c r="F34" s="47"/>
      <c r="G34" s="40"/>
      <c r="H34" s="21"/>
      <c r="I34" s="41"/>
      <c r="J34" s="46"/>
      <c r="K34" s="20"/>
      <c r="L34" s="47"/>
      <c r="M34" s="40"/>
      <c r="N34" s="21"/>
      <c r="O34" s="41"/>
      <c r="P34" s="31">
        <f t="shared" si="7"/>
        <v>0</v>
      </c>
      <c r="Q34" s="30"/>
      <c r="R34" s="32"/>
    </row>
    <row r="35" spans="2:18" s="16" customFormat="1" ht="16" customHeight="1">
      <c r="B35" s="141" t="s">
        <v>43</v>
      </c>
      <c r="C35" s="142"/>
      <c r="D35" s="79">
        <v>0.01</v>
      </c>
      <c r="E35" s="24">
        <v>0.01</v>
      </c>
      <c r="F35" s="80">
        <v>0.01</v>
      </c>
      <c r="G35" s="44">
        <v>0.01</v>
      </c>
      <c r="H35" s="25">
        <v>0.01</v>
      </c>
      <c r="I35" s="45">
        <v>0.01</v>
      </c>
      <c r="J35" s="79">
        <v>0.01</v>
      </c>
      <c r="K35" s="24">
        <v>0.01</v>
      </c>
      <c r="L35" s="80">
        <v>0.01</v>
      </c>
      <c r="M35" s="44">
        <v>0.01</v>
      </c>
      <c r="N35" s="25">
        <v>0.01</v>
      </c>
      <c r="O35" s="45">
        <v>0.01</v>
      </c>
      <c r="P35" s="33"/>
      <c r="Q35" s="34"/>
      <c r="R35" s="35"/>
    </row>
    <row r="36" spans="2:18" s="3" customFormat="1" ht="16" customHeight="1">
      <c r="B36" s="92" t="s">
        <v>38</v>
      </c>
      <c r="C36" s="67" t="s">
        <v>32</v>
      </c>
      <c r="D36" s="77">
        <f>SUM(D37:D40)</f>
        <v>0</v>
      </c>
      <c r="E36" s="22">
        <f t="shared" ref="E36:O36" si="8">SUM(E37:E40)</f>
        <v>0</v>
      </c>
      <c r="F36" s="78">
        <f t="shared" si="8"/>
        <v>0</v>
      </c>
      <c r="G36" s="42">
        <f t="shared" si="8"/>
        <v>0</v>
      </c>
      <c r="H36" s="23">
        <f t="shared" si="8"/>
        <v>0</v>
      </c>
      <c r="I36" s="43">
        <f t="shared" si="8"/>
        <v>0</v>
      </c>
      <c r="J36" s="77">
        <f t="shared" si="8"/>
        <v>0</v>
      </c>
      <c r="K36" s="22">
        <f t="shared" si="8"/>
        <v>0</v>
      </c>
      <c r="L36" s="78">
        <f t="shared" si="8"/>
        <v>0</v>
      </c>
      <c r="M36" s="42">
        <f t="shared" si="8"/>
        <v>0</v>
      </c>
      <c r="N36" s="23">
        <f t="shared" si="8"/>
        <v>0</v>
      </c>
      <c r="O36" s="43">
        <f t="shared" si="8"/>
        <v>0</v>
      </c>
      <c r="P36" s="31">
        <f t="shared" si="1"/>
        <v>0</v>
      </c>
      <c r="Q36" s="30"/>
      <c r="R36" s="29"/>
    </row>
    <row r="37" spans="2:18" s="3" customFormat="1" ht="16" customHeight="1">
      <c r="B37" s="128" t="s">
        <v>35</v>
      </c>
      <c r="C37" s="27"/>
      <c r="D37" s="46"/>
      <c r="E37" s="20"/>
      <c r="F37" s="47"/>
      <c r="G37" s="40"/>
      <c r="H37" s="21"/>
      <c r="I37" s="41"/>
      <c r="J37" s="46"/>
      <c r="K37" s="20"/>
      <c r="L37" s="47"/>
      <c r="M37" s="40"/>
      <c r="N37" s="21"/>
      <c r="O37" s="41"/>
      <c r="P37" s="31">
        <f t="shared" si="1"/>
        <v>0</v>
      </c>
      <c r="Q37" s="30"/>
      <c r="R37" s="32"/>
    </row>
    <row r="38" spans="2:18" s="3" customFormat="1" ht="16" customHeight="1">
      <c r="B38" s="129" t="s">
        <v>39</v>
      </c>
      <c r="C38" s="26"/>
      <c r="D38" s="46"/>
      <c r="E38" s="20"/>
      <c r="F38" s="47"/>
      <c r="G38" s="40"/>
      <c r="H38" s="21"/>
      <c r="I38" s="41"/>
      <c r="J38" s="46"/>
      <c r="K38" s="20"/>
      <c r="L38" s="47"/>
      <c r="M38" s="40"/>
      <c r="N38" s="21"/>
      <c r="O38" s="41"/>
      <c r="P38" s="31">
        <f t="shared" si="1"/>
        <v>0</v>
      </c>
      <c r="Q38" s="30"/>
      <c r="R38" s="32"/>
    </row>
    <row r="39" spans="2:18" s="3" customFormat="1" ht="16" customHeight="1">
      <c r="B39" s="129" t="s">
        <v>40</v>
      </c>
      <c r="C39" s="26"/>
      <c r="D39" s="46"/>
      <c r="E39" s="20"/>
      <c r="F39" s="47"/>
      <c r="G39" s="40"/>
      <c r="H39" s="21"/>
      <c r="I39" s="41"/>
      <c r="J39" s="46"/>
      <c r="K39" s="20"/>
      <c r="L39" s="47"/>
      <c r="M39" s="40"/>
      <c r="N39" s="21"/>
      <c r="O39" s="41"/>
      <c r="P39" s="31">
        <f t="shared" si="1"/>
        <v>0</v>
      </c>
      <c r="Q39" s="30"/>
      <c r="R39" s="32"/>
    </row>
    <row r="40" spans="2:18" s="3" customFormat="1" ht="16" customHeight="1">
      <c r="B40" s="129" t="s">
        <v>41</v>
      </c>
      <c r="C40" s="26"/>
      <c r="D40" s="46"/>
      <c r="E40" s="20"/>
      <c r="F40" s="47"/>
      <c r="G40" s="40"/>
      <c r="H40" s="21"/>
      <c r="I40" s="41"/>
      <c r="J40" s="46"/>
      <c r="K40" s="20"/>
      <c r="L40" s="47"/>
      <c r="M40" s="40"/>
      <c r="N40" s="21"/>
      <c r="O40" s="41"/>
      <c r="P40" s="31">
        <f t="shared" si="1"/>
        <v>0</v>
      </c>
      <c r="Q40" s="30"/>
      <c r="R40" s="32"/>
    </row>
    <row r="41" spans="2:18" s="16" customFormat="1" ht="16" customHeight="1">
      <c r="B41" s="141" t="s">
        <v>43</v>
      </c>
      <c r="C41" s="142"/>
      <c r="D41" s="79">
        <v>0.01</v>
      </c>
      <c r="E41" s="24">
        <v>0.01</v>
      </c>
      <c r="F41" s="80">
        <v>0.01</v>
      </c>
      <c r="G41" s="44">
        <v>0.01</v>
      </c>
      <c r="H41" s="25">
        <v>0.01</v>
      </c>
      <c r="I41" s="45">
        <v>0.01</v>
      </c>
      <c r="J41" s="79">
        <v>0.01</v>
      </c>
      <c r="K41" s="24">
        <v>0.01</v>
      </c>
      <c r="L41" s="80">
        <v>0.01</v>
      </c>
      <c r="M41" s="44">
        <v>0.01</v>
      </c>
      <c r="N41" s="25">
        <v>0.01</v>
      </c>
      <c r="O41" s="45">
        <v>0.01</v>
      </c>
      <c r="P41" s="33"/>
      <c r="Q41" s="34"/>
      <c r="R41" s="35"/>
    </row>
    <row r="42" spans="2:18" s="3" customFormat="1" ht="16" customHeight="1">
      <c r="B42" s="92" t="s">
        <v>42</v>
      </c>
      <c r="C42" s="67" t="s">
        <v>32</v>
      </c>
      <c r="D42" s="77">
        <f>SUM(D43:D46)</f>
        <v>0</v>
      </c>
      <c r="E42" s="22">
        <f t="shared" ref="E42:O42" si="9">SUM(E43:E46)</f>
        <v>0</v>
      </c>
      <c r="F42" s="78">
        <f t="shared" si="9"/>
        <v>0</v>
      </c>
      <c r="G42" s="42">
        <f t="shared" si="9"/>
        <v>0</v>
      </c>
      <c r="H42" s="23">
        <f t="shared" si="9"/>
        <v>0</v>
      </c>
      <c r="I42" s="43">
        <f t="shared" si="9"/>
        <v>0</v>
      </c>
      <c r="J42" s="77">
        <f t="shared" si="9"/>
        <v>0</v>
      </c>
      <c r="K42" s="22">
        <f t="shared" si="9"/>
        <v>0</v>
      </c>
      <c r="L42" s="78">
        <f t="shared" si="9"/>
        <v>0</v>
      </c>
      <c r="M42" s="42">
        <f t="shared" si="9"/>
        <v>0</v>
      </c>
      <c r="N42" s="23">
        <f t="shared" si="9"/>
        <v>0</v>
      </c>
      <c r="O42" s="43">
        <f t="shared" si="9"/>
        <v>0</v>
      </c>
      <c r="P42" s="31">
        <f t="shared" ref="P42:P46" si="10">SUM(D42:O42)</f>
        <v>0</v>
      </c>
      <c r="Q42" s="30"/>
      <c r="R42" s="29"/>
    </row>
    <row r="43" spans="2:18" s="3" customFormat="1" ht="16" customHeight="1">
      <c r="B43" s="128" t="s">
        <v>35</v>
      </c>
      <c r="C43" s="27"/>
      <c r="D43" s="46"/>
      <c r="E43" s="20"/>
      <c r="F43" s="47"/>
      <c r="G43" s="40"/>
      <c r="H43" s="21"/>
      <c r="I43" s="41"/>
      <c r="J43" s="46"/>
      <c r="K43" s="20"/>
      <c r="L43" s="47"/>
      <c r="M43" s="40"/>
      <c r="N43" s="21"/>
      <c r="O43" s="41"/>
      <c r="P43" s="31">
        <f t="shared" si="10"/>
        <v>0</v>
      </c>
      <c r="Q43" s="30"/>
      <c r="R43" s="32"/>
    </row>
    <row r="44" spans="2:18" s="3" customFormat="1" ht="16" customHeight="1">
      <c r="B44" s="129" t="s">
        <v>34</v>
      </c>
      <c r="C44" s="26"/>
      <c r="D44" s="46"/>
      <c r="E44" s="20"/>
      <c r="F44" s="47"/>
      <c r="G44" s="40"/>
      <c r="H44" s="21"/>
      <c r="I44" s="41"/>
      <c r="J44" s="46"/>
      <c r="K44" s="20"/>
      <c r="L44" s="47"/>
      <c r="M44" s="40"/>
      <c r="N44" s="21"/>
      <c r="O44" s="41"/>
      <c r="P44" s="31">
        <f t="shared" si="10"/>
        <v>0</v>
      </c>
      <c r="Q44" s="30"/>
      <c r="R44" s="32"/>
    </row>
    <row r="45" spans="2:18" s="3" customFormat="1" ht="16" customHeight="1">
      <c r="B45" s="129" t="s">
        <v>47</v>
      </c>
      <c r="C45" s="69">
        <v>0.01</v>
      </c>
      <c r="D45" s="46">
        <f>C45*D6*D48</f>
        <v>0</v>
      </c>
      <c r="E45" s="20">
        <f>C45*E6*E48</f>
        <v>0</v>
      </c>
      <c r="F45" s="47">
        <f>C45*F6*F48</f>
        <v>0</v>
      </c>
      <c r="G45" s="40">
        <f>C45*G6*G48</f>
        <v>0</v>
      </c>
      <c r="H45" s="21">
        <f>C45*H6*H48</f>
        <v>0</v>
      </c>
      <c r="I45" s="41">
        <f>C45*I6*I48</f>
        <v>0</v>
      </c>
      <c r="J45" s="46">
        <f>C45*J6*J48</f>
        <v>0</v>
      </c>
      <c r="K45" s="20">
        <f>C45*K6*K48</f>
        <v>0</v>
      </c>
      <c r="L45" s="47">
        <f>C45*L6*L48</f>
        <v>0</v>
      </c>
      <c r="M45" s="40">
        <f>C45*M6*M48</f>
        <v>0</v>
      </c>
      <c r="N45" s="21">
        <f>C45*N6*N48</f>
        <v>0</v>
      </c>
      <c r="O45" s="41">
        <f>C45*O6*O48</f>
        <v>0</v>
      </c>
      <c r="P45" s="31">
        <f t="shared" si="10"/>
        <v>0</v>
      </c>
      <c r="Q45" s="30"/>
      <c r="R45" s="32"/>
    </row>
    <row r="46" spans="2:18" s="3" customFormat="1" ht="16" customHeight="1">
      <c r="B46" s="129" t="s">
        <v>41</v>
      </c>
      <c r="C46" s="26"/>
      <c r="D46" s="46"/>
      <c r="E46" s="20"/>
      <c r="F46" s="47"/>
      <c r="G46" s="40"/>
      <c r="H46" s="21"/>
      <c r="I46" s="41"/>
      <c r="J46" s="46"/>
      <c r="K46" s="20"/>
      <c r="L46" s="47"/>
      <c r="M46" s="40"/>
      <c r="N46" s="21"/>
      <c r="O46" s="41"/>
      <c r="P46" s="31">
        <f t="shared" si="10"/>
        <v>0</v>
      </c>
      <c r="Q46" s="30"/>
      <c r="R46" s="32"/>
    </row>
    <row r="47" spans="2:18" s="16" customFormat="1" ht="16" customHeight="1">
      <c r="B47" s="141" t="s">
        <v>43</v>
      </c>
      <c r="C47" s="142"/>
      <c r="D47" s="79">
        <v>0.01</v>
      </c>
      <c r="E47" s="24">
        <v>0.01</v>
      </c>
      <c r="F47" s="80">
        <v>0.01</v>
      </c>
      <c r="G47" s="44">
        <v>0.01</v>
      </c>
      <c r="H47" s="25">
        <v>0.01</v>
      </c>
      <c r="I47" s="45">
        <v>0.01</v>
      </c>
      <c r="J47" s="79">
        <v>0.01</v>
      </c>
      <c r="K47" s="24">
        <v>0.01</v>
      </c>
      <c r="L47" s="80">
        <v>0.01</v>
      </c>
      <c r="M47" s="44">
        <v>0.01</v>
      </c>
      <c r="N47" s="25">
        <v>0.01</v>
      </c>
      <c r="O47" s="45">
        <v>0.01</v>
      </c>
      <c r="P47" s="33"/>
      <c r="Q47" s="34"/>
      <c r="R47" s="35"/>
    </row>
    <row r="48" spans="2:18" s="3" customFormat="1" ht="16" customHeight="1" thickBot="1">
      <c r="B48" s="139" t="s">
        <v>24</v>
      </c>
      <c r="C48" s="140"/>
      <c r="D48" s="119">
        <v>0.01</v>
      </c>
      <c r="E48" s="120">
        <v>0.01</v>
      </c>
      <c r="F48" s="121">
        <v>0.01</v>
      </c>
      <c r="G48" s="122">
        <v>0.01</v>
      </c>
      <c r="H48" s="123">
        <v>0.01</v>
      </c>
      <c r="I48" s="124">
        <v>0.01</v>
      </c>
      <c r="J48" s="119">
        <v>0.01</v>
      </c>
      <c r="K48" s="120">
        <v>0.01</v>
      </c>
      <c r="L48" s="121">
        <v>0.01</v>
      </c>
      <c r="M48" s="122">
        <v>0.01</v>
      </c>
      <c r="N48" s="123">
        <v>0.01</v>
      </c>
      <c r="O48" s="124">
        <v>0.01</v>
      </c>
      <c r="P48" s="125"/>
      <c r="Q48" s="100"/>
      <c r="R48" s="101"/>
    </row>
    <row r="49" spans="2:18" s="3" customFormat="1" ht="16" customHeight="1">
      <c r="B49" s="81" t="s">
        <v>0</v>
      </c>
      <c r="C49" s="82" t="s">
        <v>32</v>
      </c>
      <c r="D49" s="102">
        <f t="shared" ref="D49:O49" si="11">SUM(D50:D54)</f>
        <v>0</v>
      </c>
      <c r="E49" s="103">
        <f t="shared" si="11"/>
        <v>0</v>
      </c>
      <c r="F49" s="104">
        <f t="shared" si="11"/>
        <v>0</v>
      </c>
      <c r="G49" s="105">
        <f t="shared" si="11"/>
        <v>0</v>
      </c>
      <c r="H49" s="106">
        <f t="shared" si="11"/>
        <v>0</v>
      </c>
      <c r="I49" s="107">
        <f t="shared" si="11"/>
        <v>0</v>
      </c>
      <c r="J49" s="102">
        <f t="shared" si="11"/>
        <v>0</v>
      </c>
      <c r="K49" s="103">
        <f t="shared" si="11"/>
        <v>0</v>
      </c>
      <c r="L49" s="104">
        <f t="shared" si="11"/>
        <v>0</v>
      </c>
      <c r="M49" s="105">
        <f t="shared" si="11"/>
        <v>0</v>
      </c>
      <c r="N49" s="106">
        <f t="shared" si="11"/>
        <v>0</v>
      </c>
      <c r="O49" s="107">
        <f t="shared" si="11"/>
        <v>0</v>
      </c>
      <c r="P49" s="89">
        <f t="shared" si="1"/>
        <v>0</v>
      </c>
      <c r="Q49" s="90"/>
      <c r="R49" s="53"/>
    </row>
    <row r="50" spans="2:18" s="3" customFormat="1" ht="16" customHeight="1">
      <c r="B50" s="108" t="s">
        <v>44</v>
      </c>
      <c r="C50" s="27"/>
      <c r="D50" s="46"/>
      <c r="E50" s="20"/>
      <c r="F50" s="47"/>
      <c r="G50" s="40"/>
      <c r="H50" s="21"/>
      <c r="I50" s="41"/>
      <c r="J50" s="46"/>
      <c r="K50" s="20"/>
      <c r="L50" s="47"/>
      <c r="M50" s="40"/>
      <c r="N50" s="21"/>
      <c r="O50" s="41"/>
      <c r="P50" s="31">
        <f t="shared" si="1"/>
        <v>0</v>
      </c>
      <c r="Q50" s="30"/>
      <c r="R50" s="32"/>
    </row>
    <row r="51" spans="2:18" s="3" customFormat="1" ht="16" customHeight="1">
      <c r="B51" s="109" t="s">
        <v>45</v>
      </c>
      <c r="C51" s="26"/>
      <c r="D51" s="46"/>
      <c r="E51" s="20"/>
      <c r="F51" s="47"/>
      <c r="G51" s="40"/>
      <c r="H51" s="21"/>
      <c r="I51" s="41"/>
      <c r="J51" s="46"/>
      <c r="K51" s="20"/>
      <c r="L51" s="47"/>
      <c r="M51" s="40"/>
      <c r="N51" s="21"/>
      <c r="O51" s="41"/>
      <c r="P51" s="31">
        <f t="shared" si="1"/>
        <v>0</v>
      </c>
      <c r="Q51" s="30"/>
      <c r="R51" s="32"/>
    </row>
    <row r="52" spans="2:18" s="3" customFormat="1" ht="16" customHeight="1">
      <c r="B52" s="109" t="s">
        <v>46</v>
      </c>
      <c r="C52" s="26"/>
      <c r="D52" s="46"/>
      <c r="E52" s="20"/>
      <c r="F52" s="47"/>
      <c r="G52" s="46"/>
      <c r="H52" s="20"/>
      <c r="I52" s="47"/>
      <c r="J52" s="46"/>
      <c r="K52" s="20"/>
      <c r="L52" s="47"/>
      <c r="M52" s="46"/>
      <c r="N52" s="20"/>
      <c r="O52" s="47"/>
      <c r="P52" s="31">
        <f t="shared" si="1"/>
        <v>0</v>
      </c>
      <c r="Q52" s="30"/>
      <c r="R52" s="32"/>
    </row>
    <row r="53" spans="2:18" s="3" customFormat="1" ht="16" customHeight="1">
      <c r="B53" s="109"/>
      <c r="C53" s="14"/>
      <c r="D53" s="46"/>
      <c r="E53" s="20"/>
      <c r="F53" s="47"/>
      <c r="G53" s="40"/>
      <c r="H53" s="21"/>
      <c r="I53" s="41"/>
      <c r="J53" s="46"/>
      <c r="K53" s="20"/>
      <c r="L53" s="47"/>
      <c r="M53" s="40"/>
      <c r="N53" s="21"/>
      <c r="O53" s="41"/>
      <c r="P53" s="31">
        <f t="shared" si="1"/>
        <v>0</v>
      </c>
      <c r="Q53" s="30"/>
      <c r="R53" s="32"/>
    </row>
    <row r="54" spans="2:18" s="3" customFormat="1" ht="16" customHeight="1" thickBot="1">
      <c r="B54" s="110"/>
      <c r="C54" s="138"/>
      <c r="D54" s="112"/>
      <c r="E54" s="113"/>
      <c r="F54" s="114"/>
      <c r="G54" s="115"/>
      <c r="H54" s="116"/>
      <c r="I54" s="117"/>
      <c r="J54" s="112"/>
      <c r="K54" s="113"/>
      <c r="L54" s="114"/>
      <c r="M54" s="115"/>
      <c r="N54" s="116"/>
      <c r="O54" s="117"/>
      <c r="P54" s="118">
        <f>SUM(D54:O54)</f>
        <v>0</v>
      </c>
      <c r="Q54" s="100"/>
      <c r="R54" s="101"/>
    </row>
    <row r="55" spans="2:18" s="10" customFormat="1" ht="22" customHeight="1" thickBot="1">
      <c r="B55" s="143" t="s">
        <v>48</v>
      </c>
      <c r="C55" s="144"/>
      <c r="D55" s="131">
        <f>SUM(D8,D14,D18,D24,D30,D49)</f>
        <v>0</v>
      </c>
      <c r="E55" s="132">
        <f t="shared" ref="E55:O55" si="12">SUM(E8,E14,E18,E24,E30,E49)</f>
        <v>0</v>
      </c>
      <c r="F55" s="133">
        <f t="shared" si="12"/>
        <v>0</v>
      </c>
      <c r="G55" s="134">
        <f t="shared" si="12"/>
        <v>0</v>
      </c>
      <c r="H55" s="135">
        <f t="shared" si="12"/>
        <v>0</v>
      </c>
      <c r="I55" s="136">
        <f t="shared" si="12"/>
        <v>0</v>
      </c>
      <c r="J55" s="131">
        <f t="shared" si="12"/>
        <v>0</v>
      </c>
      <c r="K55" s="132">
        <f t="shared" si="12"/>
        <v>0</v>
      </c>
      <c r="L55" s="133">
        <f t="shared" si="12"/>
        <v>0</v>
      </c>
      <c r="M55" s="134">
        <f t="shared" si="12"/>
        <v>0</v>
      </c>
      <c r="N55" s="135">
        <f t="shared" si="12"/>
        <v>0</v>
      </c>
      <c r="O55" s="136">
        <f t="shared" si="12"/>
        <v>0</v>
      </c>
      <c r="P55" s="137">
        <f>SUM(P8,P14,P18,P24,P30,P49)</f>
        <v>0</v>
      </c>
      <c r="Q55" s="36"/>
      <c r="R55" s="37"/>
    </row>
    <row r="56" spans="2:18" ht="18" customHeight="1"/>
  </sheetData>
  <mergeCells count="17">
    <mergeCell ref="B23:C23"/>
    <mergeCell ref="B29:C29"/>
    <mergeCell ref="J2:M2"/>
    <mergeCell ref="G4:I4"/>
    <mergeCell ref="D4:F4"/>
    <mergeCell ref="B4:B5"/>
    <mergeCell ref="B6:C6"/>
    <mergeCell ref="B13:C13"/>
    <mergeCell ref="J4:L4"/>
    <mergeCell ref="M4:O4"/>
    <mergeCell ref="R4:R5"/>
    <mergeCell ref="P4:P5"/>
    <mergeCell ref="B48:C48"/>
    <mergeCell ref="B35:C35"/>
    <mergeCell ref="B41:C41"/>
    <mergeCell ref="B47:C47"/>
    <mergeCell ref="B55:C55"/>
  </mergeCells>
  <hyperlinks>
    <hyperlink ref="J2" r:id="rId1"/>
  </hyperlinks>
  <pageMargins left="0.7" right="0.7" top="0.75" bottom="0.75" header="0.3" footer="0.3"/>
  <pageSetup orientation="portrait" horizontalDpi="0" verticalDpi="0"/>
  <ignoredErrors>
    <ignoredError sqref="D4 D54:F54 D5:F5 D49:E49 F49" formula="1"/>
  </ignoredErrors>
  <extLst>
    <ext xmlns:x14="http://schemas.microsoft.com/office/spreadsheetml/2009/9/main" uri="{05C60535-1F16-4fd2-B633-F4F36F0B64E0}">
      <x14:sparklineGroups xmlns:xm="http://schemas.microsoft.com/office/excel/2006/main">
        <x14:sparklineGroup lineWeight="0.5" displayEmptyCellsAs="gap" markers="1" high="1" low="1">
          <x14:colorSeries theme="0" tint="-0.499984740745262"/>
          <x14:colorNegative theme="5"/>
          <x14:colorAxis rgb="FF000000"/>
          <x14:colorMarkers rgb="FF00B0F0"/>
          <x14:colorFirst theme="4" tint="0.39997558519241921"/>
          <x14:colorLast theme="4" tint="0.39997558519241921"/>
          <x14:colorHigh rgb="FF00B050"/>
          <x14:colorLow rgb="FFFF0000"/>
          <x14:sparklines>
            <x14:sparkline>
              <xm:f>'Channel Marketing Budget'!D6:O6</xm:f>
              <xm:sqref>R6</xm:sqref>
            </x14:sparkline>
          </x14:sparklines>
        </x14:sparklineGroup>
        <x14:sparklineGroup lineWeight="0.5" displayEmptyCellsAs="gap" markers="1" high="1" low="1">
          <x14:colorSeries theme="0" tint="-0.499984740745262"/>
          <x14:colorNegative theme="5"/>
          <x14:colorAxis rgb="FF000000"/>
          <x14:colorMarkers rgb="FF00B0F0"/>
          <x14:colorFirst theme="4" tint="0.39997558519241921"/>
          <x14:colorLast theme="4" tint="0.39997558519241921"/>
          <x14:colorHigh rgb="FF00B050"/>
          <x14:colorLow rgb="FFFF0000"/>
          <x14:sparklines>
            <x14:sparkline>
              <xm:f>'Channel Marketing Budget'!D8:O8</xm:f>
              <xm:sqref>R8</xm:sqref>
            </x14:sparkline>
          </x14:sparklines>
        </x14:sparklineGroup>
        <x14:sparklineGroup lineWeight="0.5" displayEmptyCellsAs="gap" markers="1" high="1" low="1">
          <x14:colorSeries theme="0" tint="-0.499984740745262"/>
          <x14:colorNegative theme="5"/>
          <x14:colorAxis rgb="FF000000"/>
          <x14:colorMarkers rgb="FF00B0F0"/>
          <x14:colorFirst theme="4" tint="0.39997558519241921"/>
          <x14:colorLast theme="4" tint="0.39997558519241921"/>
          <x14:colorHigh rgb="FF00B050"/>
          <x14:colorLow rgb="FFFF0000"/>
          <x14:sparklines>
            <x14:sparkline>
              <xm:f>'Channel Marketing Budget'!D55:O55</xm:f>
              <xm:sqref>R55</xm:sqref>
            </x14:sparkline>
          </x14:sparklines>
        </x14:sparklineGroup>
        <x14:sparklineGroup lineWeight="0.5" displayEmptyCellsAs="gap" markers="1" high="1" low="1">
          <x14:colorSeries theme="0" tint="-0.499984740745262"/>
          <x14:colorNegative theme="5"/>
          <x14:colorAxis rgb="FF000000"/>
          <x14:colorMarkers rgb="FF00B0F0"/>
          <x14:colorFirst theme="4" tint="0.39997558519241921"/>
          <x14:colorLast theme="4" tint="0.39997558519241921"/>
          <x14:colorHigh rgb="FF00B050"/>
          <x14:colorLow rgb="FFFF0000"/>
          <x14:sparklines>
            <x14:sparkline>
              <xm:f>'Channel Marketing Budget'!D42:O42</xm:f>
              <xm:sqref>R42</xm:sqref>
            </x14:sparkline>
            <x14:sparkline>
              <xm:f>'Channel Marketing Budget'!D36:O36</xm:f>
              <xm:sqref>R36</xm:sqref>
            </x14:sparkline>
            <x14:sparkline>
              <xm:f>'Channel Marketing Budget'!D31:O31</xm:f>
              <xm:sqref>R31</xm:sqref>
            </x14:sparkline>
          </x14:sparklines>
        </x14:sparklineGroup>
        <x14:sparklineGroup lineWeight="0.5" displayEmptyCellsAs="gap" markers="1" high="1" low="1">
          <x14:colorSeries theme="0" tint="-0.499984740745262"/>
          <x14:colorNegative theme="5"/>
          <x14:colorAxis rgb="FF000000"/>
          <x14:colorMarkers rgb="FF00B0F0"/>
          <x14:colorFirst theme="4" tint="0.39997558519241921"/>
          <x14:colorLast theme="4" tint="0.39997558519241921"/>
          <x14:colorHigh rgb="FF00B050"/>
          <x14:colorLow rgb="FFFF0000"/>
          <x14:sparklines>
            <x14:sparkline>
              <xm:f>'Channel Marketing Budget'!D49:O49</xm:f>
              <xm:sqref>R49</xm:sqref>
            </x14:sparkline>
            <x14:sparkline>
              <xm:f>'Channel Marketing Budget'!D30:O30</xm:f>
              <xm:sqref>R30</xm:sqref>
            </x14:sparkline>
            <x14:sparkline>
              <xm:f>'Channel Marketing Budget'!D24:O24</xm:f>
              <xm:sqref>R24</xm:sqref>
            </x14:sparkline>
            <x14:sparkline>
              <xm:f>'Channel Marketing Budget'!D18:O18</xm:f>
              <xm:sqref>R18</xm:sqref>
            </x14:sparkline>
            <x14:sparkline>
              <xm:f>'Channel Marketing Budget'!D14:O14</xm:f>
              <xm:sqref>R14</xm:sqref>
            </x14:sparkline>
          </x14:sparklines>
        </x14:sparklineGroup>
      </x14:sparklineGroup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</sheetPr>
  <dimension ref="B1:R55"/>
  <sheetViews>
    <sheetView showGridLines="0" workbookViewId="0">
      <selection activeCell="T66" sqref="T66"/>
    </sheetView>
  </sheetViews>
  <sheetFormatPr baseColWidth="10" defaultRowHeight="15" x14ac:dyDescent="0"/>
  <cols>
    <col min="1" max="1" width="1.5" style="1" customWidth="1"/>
    <col min="2" max="2" width="32.33203125" style="4" customWidth="1"/>
    <col min="3" max="3" width="6.83203125" style="4" bestFit="1" customWidth="1"/>
    <col min="4" max="15" width="15" style="2" customWidth="1"/>
    <col min="16" max="16" width="18" style="13" customWidth="1"/>
    <col min="17" max="17" width="0.5" style="1" customWidth="1"/>
    <col min="18" max="18" width="39.33203125" style="1" customWidth="1"/>
    <col min="19" max="16384" width="10.83203125" style="1"/>
  </cols>
  <sheetData>
    <row r="1" spans="2:18" ht="38" customHeight="1">
      <c r="B1" s="6" t="s">
        <v>18</v>
      </c>
      <c r="C1" s="6"/>
      <c r="D1" s="5"/>
      <c r="E1" s="5"/>
      <c r="F1" s="5"/>
      <c r="G1" s="11"/>
      <c r="H1" s="5"/>
      <c r="I1" s="12"/>
      <c r="J1" s="5"/>
      <c r="K1" s="151"/>
      <c r="L1" s="151"/>
      <c r="M1" s="5"/>
      <c r="N1" s="5"/>
      <c r="O1" s="5"/>
    </row>
    <row r="2" spans="2:18" ht="8" customHeight="1" thickBot="1">
      <c r="B2" s="8"/>
      <c r="C2" s="8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2:18" s="9" customFormat="1" ht="20" customHeight="1">
      <c r="B3" s="156"/>
      <c r="C3" s="15"/>
      <c r="D3" s="145" t="s">
        <v>1</v>
      </c>
      <c r="E3" s="146"/>
      <c r="F3" s="147"/>
      <c r="G3" s="148" t="s">
        <v>2</v>
      </c>
      <c r="H3" s="149"/>
      <c r="I3" s="150"/>
      <c r="J3" s="145" t="s">
        <v>3</v>
      </c>
      <c r="K3" s="146"/>
      <c r="L3" s="147"/>
      <c r="M3" s="148" t="s">
        <v>4</v>
      </c>
      <c r="N3" s="149"/>
      <c r="O3" s="150"/>
      <c r="P3" s="154" t="s">
        <v>16</v>
      </c>
      <c r="Q3" s="28"/>
      <c r="R3" s="152" t="s">
        <v>49</v>
      </c>
    </row>
    <row r="4" spans="2:18" s="9" customFormat="1" ht="20" customHeight="1" thickBot="1">
      <c r="B4" s="156"/>
      <c r="C4" s="15"/>
      <c r="D4" s="61" t="s">
        <v>5</v>
      </c>
      <c r="E4" s="62" t="s">
        <v>6</v>
      </c>
      <c r="F4" s="70" t="s">
        <v>7</v>
      </c>
      <c r="G4" s="64" t="s">
        <v>8</v>
      </c>
      <c r="H4" s="63" t="s">
        <v>9</v>
      </c>
      <c r="I4" s="65" t="s">
        <v>10</v>
      </c>
      <c r="J4" s="61" t="s">
        <v>11</v>
      </c>
      <c r="K4" s="62" t="s">
        <v>12</v>
      </c>
      <c r="L4" s="70" t="s">
        <v>17</v>
      </c>
      <c r="M4" s="64" t="s">
        <v>13</v>
      </c>
      <c r="N4" s="63" t="s">
        <v>14</v>
      </c>
      <c r="O4" s="65" t="s">
        <v>15</v>
      </c>
      <c r="P4" s="155"/>
      <c r="Q4" s="60"/>
      <c r="R4" s="153"/>
    </row>
    <row r="5" spans="2:18" s="9" customFormat="1" ht="24" customHeight="1" thickBot="1">
      <c r="B5" s="157" t="s">
        <v>19</v>
      </c>
      <c r="C5" s="158"/>
      <c r="D5" s="71">
        <v>820000</v>
      </c>
      <c r="E5" s="48">
        <v>825000</v>
      </c>
      <c r="F5" s="72">
        <v>810000</v>
      </c>
      <c r="G5" s="50">
        <v>850000</v>
      </c>
      <c r="H5" s="49">
        <v>885000</v>
      </c>
      <c r="I5" s="51">
        <v>875000</v>
      </c>
      <c r="J5" s="71">
        <v>820000</v>
      </c>
      <c r="K5" s="48">
        <v>825000</v>
      </c>
      <c r="L5" s="72">
        <v>811000</v>
      </c>
      <c r="M5" s="50">
        <v>880000</v>
      </c>
      <c r="N5" s="49">
        <v>920000</v>
      </c>
      <c r="O5" s="51">
        <v>950000</v>
      </c>
      <c r="P5" s="52">
        <f>SUM(D5:O5)</f>
        <v>10271000</v>
      </c>
      <c r="Q5" s="28"/>
      <c r="R5" s="53"/>
    </row>
    <row r="6" spans="2:18" s="9" customFormat="1" ht="8" customHeight="1" thickTop="1" thickBot="1">
      <c r="B6" s="54"/>
      <c r="C6" s="66"/>
      <c r="D6" s="73"/>
      <c r="E6" s="55"/>
      <c r="F6" s="74"/>
      <c r="G6" s="57"/>
      <c r="H6" s="56"/>
      <c r="I6" s="58"/>
      <c r="J6" s="73"/>
      <c r="K6" s="55"/>
      <c r="L6" s="74"/>
      <c r="M6" s="57"/>
      <c r="N6" s="56"/>
      <c r="O6" s="58"/>
      <c r="P6" s="59"/>
      <c r="Q6" s="60"/>
      <c r="R6" s="37"/>
    </row>
    <row r="7" spans="2:18" s="3" customFormat="1" ht="16" customHeight="1">
      <c r="B7" s="81" t="s">
        <v>20</v>
      </c>
      <c r="C7" s="82" t="s">
        <v>32</v>
      </c>
      <c r="D7" s="83">
        <f>SUM(D8:D11)</f>
        <v>84700</v>
      </c>
      <c r="E7" s="84">
        <f t="shared" ref="E7:O7" si="0">SUM(E8:E11)</f>
        <v>93250</v>
      </c>
      <c r="F7" s="85">
        <f t="shared" si="0"/>
        <v>119740</v>
      </c>
      <c r="G7" s="86">
        <f t="shared" si="0"/>
        <v>105200</v>
      </c>
      <c r="H7" s="87">
        <f t="shared" si="0"/>
        <v>86830</v>
      </c>
      <c r="I7" s="88">
        <f t="shared" si="0"/>
        <v>88000</v>
      </c>
      <c r="J7" s="83">
        <f t="shared" si="0"/>
        <v>53540</v>
      </c>
      <c r="K7" s="84">
        <f t="shared" si="0"/>
        <v>52000</v>
      </c>
      <c r="L7" s="85">
        <f t="shared" si="0"/>
        <v>67940</v>
      </c>
      <c r="M7" s="86">
        <f t="shared" si="0"/>
        <v>79500</v>
      </c>
      <c r="N7" s="87">
        <f t="shared" si="0"/>
        <v>75980</v>
      </c>
      <c r="O7" s="88">
        <f t="shared" si="0"/>
        <v>75400</v>
      </c>
      <c r="P7" s="89">
        <f>SUM(D7:O7)</f>
        <v>982080</v>
      </c>
      <c r="Q7" s="90"/>
      <c r="R7" s="53"/>
    </row>
    <row r="8" spans="2:18" s="3" customFormat="1" ht="16" customHeight="1">
      <c r="B8" s="91" t="s">
        <v>21</v>
      </c>
      <c r="C8" s="27"/>
      <c r="D8" s="75">
        <v>12000</v>
      </c>
      <c r="E8" s="18">
        <v>12000</v>
      </c>
      <c r="F8" s="76">
        <v>12000</v>
      </c>
      <c r="G8" s="38">
        <v>12000</v>
      </c>
      <c r="H8" s="19">
        <v>12000</v>
      </c>
      <c r="I8" s="39">
        <v>12000</v>
      </c>
      <c r="J8" s="75">
        <v>12000</v>
      </c>
      <c r="K8" s="18">
        <v>12000</v>
      </c>
      <c r="L8" s="76">
        <v>12000</v>
      </c>
      <c r="M8" s="38">
        <v>12000</v>
      </c>
      <c r="N8" s="19">
        <v>12000</v>
      </c>
      <c r="O8" s="39">
        <v>12000</v>
      </c>
      <c r="P8" s="31">
        <f t="shared" ref="P8:P52" si="1">SUM(D8:O8)</f>
        <v>144000</v>
      </c>
      <c r="Q8" s="30"/>
      <c r="R8" s="32"/>
    </row>
    <row r="9" spans="2:18" s="3" customFormat="1" ht="16" customHeight="1">
      <c r="B9" s="92" t="s">
        <v>22</v>
      </c>
      <c r="C9" s="26"/>
      <c r="D9" s="75">
        <v>22000</v>
      </c>
      <c r="E9" s="18">
        <v>22000</v>
      </c>
      <c r="F9" s="76">
        <v>22000</v>
      </c>
      <c r="G9" s="38">
        <v>22000</v>
      </c>
      <c r="H9" s="19">
        <v>22000</v>
      </c>
      <c r="I9" s="39">
        <v>22000</v>
      </c>
      <c r="J9" s="75">
        <v>22000</v>
      </c>
      <c r="K9" s="18">
        <v>22000</v>
      </c>
      <c r="L9" s="76">
        <v>22000</v>
      </c>
      <c r="M9" s="38">
        <v>22000</v>
      </c>
      <c r="N9" s="19">
        <v>22000</v>
      </c>
      <c r="O9" s="39">
        <v>22000</v>
      </c>
      <c r="P9" s="31">
        <f t="shared" si="1"/>
        <v>264000</v>
      </c>
      <c r="Q9" s="30"/>
      <c r="R9" s="32"/>
    </row>
    <row r="10" spans="2:18" s="3" customFormat="1" ht="16" customHeight="1">
      <c r="B10" s="92" t="s">
        <v>23</v>
      </c>
      <c r="C10" s="26"/>
      <c r="D10" s="75">
        <v>1500</v>
      </c>
      <c r="E10" s="18">
        <v>1500</v>
      </c>
      <c r="F10" s="76">
        <v>1500</v>
      </c>
      <c r="G10" s="38">
        <v>1500</v>
      </c>
      <c r="H10" s="19">
        <v>1500</v>
      </c>
      <c r="I10" s="39">
        <v>1500</v>
      </c>
      <c r="J10" s="75">
        <v>1500</v>
      </c>
      <c r="K10" s="18">
        <v>1500</v>
      </c>
      <c r="L10" s="76">
        <v>1500</v>
      </c>
      <c r="M10" s="38">
        <v>1500</v>
      </c>
      <c r="N10" s="19">
        <v>1500</v>
      </c>
      <c r="O10" s="39">
        <v>1500</v>
      </c>
      <c r="P10" s="31">
        <f t="shared" si="1"/>
        <v>18000</v>
      </c>
      <c r="Q10" s="30"/>
      <c r="R10" s="32"/>
    </row>
    <row r="11" spans="2:18" s="3" customFormat="1" ht="16" customHeight="1">
      <c r="B11" s="92" t="s">
        <v>26</v>
      </c>
      <c r="C11" s="17">
        <v>0.2</v>
      </c>
      <c r="D11" s="75">
        <f>C11*D5*D12</f>
        <v>49200</v>
      </c>
      <c r="E11" s="18">
        <f>C11*E5*E12</f>
        <v>57749.999999999993</v>
      </c>
      <c r="F11" s="76">
        <f>C11*F5*F12</f>
        <v>84240</v>
      </c>
      <c r="G11" s="38">
        <f>C11*G5*G12</f>
        <v>69700</v>
      </c>
      <c r="H11" s="19">
        <f>C11*H5*H12</f>
        <v>51330</v>
      </c>
      <c r="I11" s="39">
        <f>C11*I5*I12</f>
        <v>52500</v>
      </c>
      <c r="J11" s="75">
        <f>C11*J5*J12</f>
        <v>18040</v>
      </c>
      <c r="K11" s="18">
        <f>C11*K5*K12</f>
        <v>16500</v>
      </c>
      <c r="L11" s="76">
        <f>C11*L5*L12</f>
        <v>32440</v>
      </c>
      <c r="M11" s="38">
        <f>C11*M5*M12</f>
        <v>44000</v>
      </c>
      <c r="N11" s="19">
        <f>C11*N5*N12</f>
        <v>40480</v>
      </c>
      <c r="O11" s="39">
        <f>C11*O5*O12</f>
        <v>39900</v>
      </c>
      <c r="P11" s="31">
        <f t="shared" si="1"/>
        <v>556080</v>
      </c>
      <c r="Q11" s="30"/>
      <c r="R11" s="32"/>
    </row>
    <row r="12" spans="2:18" s="3" customFormat="1" ht="16" customHeight="1" thickBot="1">
      <c r="B12" s="139" t="s">
        <v>24</v>
      </c>
      <c r="C12" s="140"/>
      <c r="D12" s="93">
        <v>0.3</v>
      </c>
      <c r="E12" s="94">
        <v>0.35</v>
      </c>
      <c r="F12" s="95">
        <v>0.52</v>
      </c>
      <c r="G12" s="96">
        <v>0.41</v>
      </c>
      <c r="H12" s="97">
        <v>0.28999999999999998</v>
      </c>
      <c r="I12" s="98">
        <v>0.3</v>
      </c>
      <c r="J12" s="93">
        <v>0.11</v>
      </c>
      <c r="K12" s="94">
        <v>0.1</v>
      </c>
      <c r="L12" s="95">
        <v>0.2</v>
      </c>
      <c r="M12" s="96">
        <v>0.25</v>
      </c>
      <c r="N12" s="97">
        <v>0.22</v>
      </c>
      <c r="O12" s="98">
        <v>0.21</v>
      </c>
      <c r="P12" s="99"/>
      <c r="Q12" s="100"/>
      <c r="R12" s="101"/>
    </row>
    <row r="13" spans="2:18" s="3" customFormat="1" ht="16" customHeight="1">
      <c r="B13" s="81" t="s">
        <v>29</v>
      </c>
      <c r="C13" s="82" t="s">
        <v>32</v>
      </c>
      <c r="D13" s="102">
        <f t="shared" ref="D13:O13" si="2">SUM(D14:D16)</f>
        <v>108500</v>
      </c>
      <c r="E13" s="103">
        <f t="shared" si="2"/>
        <v>108500</v>
      </c>
      <c r="F13" s="104">
        <f t="shared" si="2"/>
        <v>108500</v>
      </c>
      <c r="G13" s="105">
        <f t="shared" si="2"/>
        <v>108500</v>
      </c>
      <c r="H13" s="106">
        <f t="shared" si="2"/>
        <v>108500</v>
      </c>
      <c r="I13" s="107">
        <f t="shared" si="2"/>
        <v>108500</v>
      </c>
      <c r="J13" s="102">
        <f t="shared" si="2"/>
        <v>108500</v>
      </c>
      <c r="K13" s="103">
        <f t="shared" si="2"/>
        <v>108500</v>
      </c>
      <c r="L13" s="104">
        <f t="shared" si="2"/>
        <v>108500</v>
      </c>
      <c r="M13" s="105">
        <f t="shared" si="2"/>
        <v>108500</v>
      </c>
      <c r="N13" s="106">
        <f t="shared" si="2"/>
        <v>108500</v>
      </c>
      <c r="O13" s="107">
        <f t="shared" si="2"/>
        <v>108500</v>
      </c>
      <c r="P13" s="89">
        <f t="shared" si="1"/>
        <v>1302000</v>
      </c>
      <c r="Q13" s="90"/>
      <c r="R13" s="53"/>
    </row>
    <row r="14" spans="2:18" s="3" customFormat="1" ht="16" customHeight="1">
      <c r="B14" s="108" t="s">
        <v>28</v>
      </c>
      <c r="C14" s="27"/>
      <c r="D14" s="46">
        <v>85000</v>
      </c>
      <c r="E14" s="20">
        <v>85000</v>
      </c>
      <c r="F14" s="47">
        <v>85000</v>
      </c>
      <c r="G14" s="40">
        <v>85000</v>
      </c>
      <c r="H14" s="21">
        <v>85000</v>
      </c>
      <c r="I14" s="41">
        <v>85000</v>
      </c>
      <c r="J14" s="46">
        <v>85000</v>
      </c>
      <c r="K14" s="20">
        <v>85000</v>
      </c>
      <c r="L14" s="47">
        <v>85000</v>
      </c>
      <c r="M14" s="40">
        <v>85000</v>
      </c>
      <c r="N14" s="21">
        <v>85000</v>
      </c>
      <c r="O14" s="41">
        <v>85000</v>
      </c>
      <c r="P14" s="31">
        <f t="shared" si="1"/>
        <v>1020000</v>
      </c>
      <c r="Q14" s="30"/>
      <c r="R14" s="32"/>
    </row>
    <row r="15" spans="2:18" s="3" customFormat="1" ht="16" customHeight="1">
      <c r="B15" s="109" t="s">
        <v>22</v>
      </c>
      <c r="C15" s="26"/>
      <c r="D15" s="46">
        <v>22000</v>
      </c>
      <c r="E15" s="20">
        <v>22000</v>
      </c>
      <c r="F15" s="47">
        <v>22000</v>
      </c>
      <c r="G15" s="40">
        <v>22000</v>
      </c>
      <c r="H15" s="21">
        <v>22000</v>
      </c>
      <c r="I15" s="41">
        <v>22000</v>
      </c>
      <c r="J15" s="46">
        <v>22000</v>
      </c>
      <c r="K15" s="20">
        <v>22000</v>
      </c>
      <c r="L15" s="47">
        <v>22000</v>
      </c>
      <c r="M15" s="40">
        <v>22000</v>
      </c>
      <c r="N15" s="21">
        <v>22000</v>
      </c>
      <c r="O15" s="41">
        <v>22000</v>
      </c>
      <c r="P15" s="31">
        <f t="shared" si="1"/>
        <v>264000</v>
      </c>
      <c r="Q15" s="30"/>
      <c r="R15" s="32"/>
    </row>
    <row r="16" spans="2:18" s="3" customFormat="1" ht="16" customHeight="1" thickBot="1">
      <c r="B16" s="110" t="s">
        <v>30</v>
      </c>
      <c r="C16" s="111"/>
      <c r="D16" s="112">
        <v>1500</v>
      </c>
      <c r="E16" s="113">
        <v>1500</v>
      </c>
      <c r="F16" s="114">
        <v>1500</v>
      </c>
      <c r="G16" s="115">
        <v>1500</v>
      </c>
      <c r="H16" s="116">
        <v>1500</v>
      </c>
      <c r="I16" s="117">
        <v>1500</v>
      </c>
      <c r="J16" s="112">
        <v>1500</v>
      </c>
      <c r="K16" s="113">
        <v>1500</v>
      </c>
      <c r="L16" s="114">
        <v>1500</v>
      </c>
      <c r="M16" s="115">
        <v>1500</v>
      </c>
      <c r="N16" s="116">
        <v>1500</v>
      </c>
      <c r="O16" s="117">
        <v>1500</v>
      </c>
      <c r="P16" s="118">
        <f t="shared" si="1"/>
        <v>18000</v>
      </c>
      <c r="Q16" s="100"/>
      <c r="R16" s="101"/>
    </row>
    <row r="17" spans="2:18" s="3" customFormat="1" ht="16" customHeight="1">
      <c r="B17" s="81" t="s">
        <v>25</v>
      </c>
      <c r="C17" s="82" t="s">
        <v>32</v>
      </c>
      <c r="D17" s="102">
        <f>SUM(D18:D21)</f>
        <v>55180</v>
      </c>
      <c r="E17" s="103">
        <f t="shared" ref="E17:O17" si="3">SUM(E18:E21)</f>
        <v>71800</v>
      </c>
      <c r="F17" s="104">
        <f t="shared" si="3"/>
        <v>76000</v>
      </c>
      <c r="G17" s="105">
        <f t="shared" si="3"/>
        <v>79700</v>
      </c>
      <c r="H17" s="106">
        <f t="shared" si="3"/>
        <v>83290</v>
      </c>
      <c r="I17" s="107">
        <f t="shared" si="3"/>
        <v>74000</v>
      </c>
      <c r="J17" s="102">
        <f t="shared" si="3"/>
        <v>60100</v>
      </c>
      <c r="K17" s="103">
        <f t="shared" si="3"/>
        <v>61900</v>
      </c>
      <c r="L17" s="104">
        <f t="shared" si="3"/>
        <v>66318</v>
      </c>
      <c r="M17" s="105">
        <f t="shared" si="3"/>
        <v>56620</v>
      </c>
      <c r="N17" s="106">
        <f t="shared" si="3"/>
        <v>68620</v>
      </c>
      <c r="O17" s="107">
        <f t="shared" si="3"/>
        <v>77300</v>
      </c>
      <c r="P17" s="89">
        <f t="shared" si="1"/>
        <v>830828</v>
      </c>
      <c r="Q17" s="90"/>
      <c r="R17" s="53"/>
    </row>
    <row r="18" spans="2:18" s="3" customFormat="1" ht="16" customHeight="1">
      <c r="B18" s="91" t="s">
        <v>21</v>
      </c>
      <c r="C18" s="27"/>
      <c r="D18" s="46">
        <v>12000</v>
      </c>
      <c r="E18" s="20">
        <v>12000</v>
      </c>
      <c r="F18" s="47">
        <v>12000</v>
      </c>
      <c r="G18" s="40">
        <v>12000</v>
      </c>
      <c r="H18" s="21">
        <v>12000</v>
      </c>
      <c r="I18" s="41">
        <v>12000</v>
      </c>
      <c r="J18" s="46">
        <v>12000</v>
      </c>
      <c r="K18" s="20">
        <v>12000</v>
      </c>
      <c r="L18" s="47">
        <v>12000</v>
      </c>
      <c r="M18" s="40">
        <v>12000</v>
      </c>
      <c r="N18" s="21">
        <v>12000</v>
      </c>
      <c r="O18" s="41">
        <v>12000</v>
      </c>
      <c r="P18" s="31">
        <f t="shared" si="1"/>
        <v>144000</v>
      </c>
      <c r="Q18" s="30"/>
      <c r="R18" s="32"/>
    </row>
    <row r="19" spans="2:18" s="3" customFormat="1" ht="16" customHeight="1">
      <c r="B19" s="92" t="s">
        <v>22</v>
      </c>
      <c r="C19" s="26"/>
      <c r="D19" s="46">
        <v>22000</v>
      </c>
      <c r="E19" s="20">
        <v>22000</v>
      </c>
      <c r="F19" s="47">
        <v>22000</v>
      </c>
      <c r="G19" s="40">
        <v>22000</v>
      </c>
      <c r="H19" s="21">
        <v>22000</v>
      </c>
      <c r="I19" s="41">
        <v>22000</v>
      </c>
      <c r="J19" s="46">
        <v>22000</v>
      </c>
      <c r="K19" s="20">
        <v>22000</v>
      </c>
      <c r="L19" s="47">
        <v>22000</v>
      </c>
      <c r="M19" s="40">
        <v>22000</v>
      </c>
      <c r="N19" s="21">
        <v>22000</v>
      </c>
      <c r="O19" s="41">
        <v>22000</v>
      </c>
      <c r="P19" s="31">
        <f t="shared" si="1"/>
        <v>264000</v>
      </c>
      <c r="Q19" s="30"/>
      <c r="R19" s="32"/>
    </row>
    <row r="20" spans="2:18" s="3" customFormat="1" ht="16" customHeight="1">
      <c r="B20" s="92" t="s">
        <v>23</v>
      </c>
      <c r="C20" s="26"/>
      <c r="D20" s="46">
        <v>1500</v>
      </c>
      <c r="E20" s="20">
        <v>1500</v>
      </c>
      <c r="F20" s="47">
        <v>1500</v>
      </c>
      <c r="G20" s="40">
        <v>1500</v>
      </c>
      <c r="H20" s="21">
        <v>1500</v>
      </c>
      <c r="I20" s="41">
        <v>1500</v>
      </c>
      <c r="J20" s="46">
        <v>1500</v>
      </c>
      <c r="K20" s="20">
        <v>1500</v>
      </c>
      <c r="L20" s="47">
        <v>1500</v>
      </c>
      <c r="M20" s="40">
        <v>1500</v>
      </c>
      <c r="N20" s="21">
        <v>1500</v>
      </c>
      <c r="O20" s="41">
        <v>1500</v>
      </c>
      <c r="P20" s="31">
        <f t="shared" si="1"/>
        <v>18000</v>
      </c>
      <c r="Q20" s="30"/>
      <c r="R20" s="32"/>
    </row>
    <row r="21" spans="2:18" s="3" customFormat="1" ht="16" customHeight="1">
      <c r="B21" s="92" t="s">
        <v>26</v>
      </c>
      <c r="C21" s="17">
        <v>0.2</v>
      </c>
      <c r="D21" s="46">
        <f>C21*D5*D22</f>
        <v>19680</v>
      </c>
      <c r="E21" s="20">
        <f>C21*E5*E22</f>
        <v>36300</v>
      </c>
      <c r="F21" s="47">
        <f>C21*F5*F22</f>
        <v>40500</v>
      </c>
      <c r="G21" s="40">
        <f>C21*G5*G22</f>
        <v>44200</v>
      </c>
      <c r="H21" s="21">
        <f>C21*H5*H22</f>
        <v>47790</v>
      </c>
      <c r="I21" s="41">
        <f>C21*I5*I22</f>
        <v>38500</v>
      </c>
      <c r="J21" s="46">
        <f>C21*J5*J22</f>
        <v>24600</v>
      </c>
      <c r="K21" s="20">
        <f>C21*K5*K22</f>
        <v>26400</v>
      </c>
      <c r="L21" s="47">
        <f>C21*L5*L22</f>
        <v>30818</v>
      </c>
      <c r="M21" s="40">
        <f>C21*M5*M22</f>
        <v>21120</v>
      </c>
      <c r="N21" s="21">
        <f>C21*N5*N22</f>
        <v>33120</v>
      </c>
      <c r="O21" s="41">
        <f>C21*O5*O22</f>
        <v>41800</v>
      </c>
      <c r="P21" s="31">
        <f t="shared" si="1"/>
        <v>404828</v>
      </c>
      <c r="Q21" s="30"/>
      <c r="R21" s="32"/>
    </row>
    <row r="22" spans="2:18" s="3" customFormat="1" ht="16" customHeight="1" thickBot="1">
      <c r="B22" s="139" t="s">
        <v>24</v>
      </c>
      <c r="C22" s="140"/>
      <c r="D22" s="119">
        <v>0.12</v>
      </c>
      <c r="E22" s="120">
        <v>0.22</v>
      </c>
      <c r="F22" s="121">
        <v>0.25</v>
      </c>
      <c r="G22" s="122">
        <v>0.26</v>
      </c>
      <c r="H22" s="123">
        <v>0.27</v>
      </c>
      <c r="I22" s="124">
        <v>0.22</v>
      </c>
      <c r="J22" s="119">
        <v>0.15</v>
      </c>
      <c r="K22" s="120">
        <v>0.16</v>
      </c>
      <c r="L22" s="121">
        <v>0.19</v>
      </c>
      <c r="M22" s="122">
        <v>0.12</v>
      </c>
      <c r="N22" s="123">
        <v>0.18</v>
      </c>
      <c r="O22" s="124">
        <v>0.22</v>
      </c>
      <c r="P22" s="125"/>
      <c r="Q22" s="100"/>
      <c r="R22" s="101"/>
    </row>
    <row r="23" spans="2:18" s="3" customFormat="1" ht="16" customHeight="1">
      <c r="B23" s="81" t="s">
        <v>27</v>
      </c>
      <c r="C23" s="82" t="s">
        <v>32</v>
      </c>
      <c r="D23" s="102">
        <f>SUM(D24:D27)</f>
        <v>62560</v>
      </c>
      <c r="E23" s="103">
        <f t="shared" ref="E23:O23" si="4">SUM(E24:E27)</f>
        <v>66850</v>
      </c>
      <c r="F23" s="104">
        <f t="shared" si="4"/>
        <v>61420</v>
      </c>
      <c r="G23" s="105">
        <f t="shared" si="4"/>
        <v>76300</v>
      </c>
      <c r="H23" s="106">
        <f t="shared" si="4"/>
        <v>76210</v>
      </c>
      <c r="I23" s="107">
        <f t="shared" si="4"/>
        <v>72250</v>
      </c>
      <c r="J23" s="102">
        <f t="shared" si="4"/>
        <v>58460</v>
      </c>
      <c r="K23" s="103">
        <f t="shared" si="4"/>
        <v>59425</v>
      </c>
      <c r="L23" s="104">
        <f t="shared" si="4"/>
        <v>62263</v>
      </c>
      <c r="M23" s="105">
        <f t="shared" si="4"/>
        <v>72460</v>
      </c>
      <c r="N23" s="106">
        <f t="shared" si="4"/>
        <v>55740</v>
      </c>
      <c r="O23" s="107">
        <f t="shared" si="4"/>
        <v>52600</v>
      </c>
      <c r="P23" s="89">
        <f t="shared" si="1"/>
        <v>776538</v>
      </c>
      <c r="Q23" s="90"/>
      <c r="R23" s="53"/>
    </row>
    <row r="24" spans="2:18" s="3" customFormat="1" ht="16" customHeight="1">
      <c r="B24" s="108" t="s">
        <v>21</v>
      </c>
      <c r="C24" s="27"/>
      <c r="D24" s="46">
        <v>12000</v>
      </c>
      <c r="E24" s="20">
        <v>12000</v>
      </c>
      <c r="F24" s="47">
        <v>12000</v>
      </c>
      <c r="G24" s="40">
        <v>12000</v>
      </c>
      <c r="H24" s="21">
        <v>12000</v>
      </c>
      <c r="I24" s="41">
        <v>12000</v>
      </c>
      <c r="J24" s="46">
        <v>12000</v>
      </c>
      <c r="K24" s="20">
        <v>12000</v>
      </c>
      <c r="L24" s="47">
        <v>12000</v>
      </c>
      <c r="M24" s="40">
        <v>12000</v>
      </c>
      <c r="N24" s="21">
        <v>12000</v>
      </c>
      <c r="O24" s="41">
        <v>12000</v>
      </c>
      <c r="P24" s="31">
        <f t="shared" si="1"/>
        <v>144000</v>
      </c>
      <c r="Q24" s="30"/>
      <c r="R24" s="32"/>
    </row>
    <row r="25" spans="2:18" s="3" customFormat="1" ht="16" customHeight="1">
      <c r="B25" s="109" t="s">
        <v>22</v>
      </c>
      <c r="C25" s="26"/>
      <c r="D25" s="46">
        <v>22000</v>
      </c>
      <c r="E25" s="20">
        <v>22000</v>
      </c>
      <c r="F25" s="47">
        <v>22000</v>
      </c>
      <c r="G25" s="40">
        <v>22000</v>
      </c>
      <c r="H25" s="21">
        <v>22000</v>
      </c>
      <c r="I25" s="41">
        <v>22000</v>
      </c>
      <c r="J25" s="46">
        <v>22000</v>
      </c>
      <c r="K25" s="20">
        <v>22000</v>
      </c>
      <c r="L25" s="47">
        <v>22000</v>
      </c>
      <c r="M25" s="40">
        <v>22000</v>
      </c>
      <c r="N25" s="21">
        <v>22000</v>
      </c>
      <c r="O25" s="41">
        <v>22000</v>
      </c>
      <c r="P25" s="31">
        <f t="shared" si="1"/>
        <v>264000</v>
      </c>
      <c r="Q25" s="30"/>
      <c r="R25" s="32"/>
    </row>
    <row r="26" spans="2:18" s="3" customFormat="1" ht="16" customHeight="1">
      <c r="B26" s="109" t="s">
        <v>23</v>
      </c>
      <c r="C26" s="26"/>
      <c r="D26" s="46">
        <v>1500</v>
      </c>
      <c r="E26" s="20">
        <v>1500</v>
      </c>
      <c r="F26" s="47">
        <v>1500</v>
      </c>
      <c r="G26" s="40">
        <v>1500</v>
      </c>
      <c r="H26" s="21">
        <v>1500</v>
      </c>
      <c r="I26" s="41">
        <v>1500</v>
      </c>
      <c r="J26" s="46">
        <v>1500</v>
      </c>
      <c r="K26" s="20">
        <v>1500</v>
      </c>
      <c r="L26" s="47">
        <v>1500</v>
      </c>
      <c r="M26" s="40">
        <v>1500</v>
      </c>
      <c r="N26" s="21">
        <v>1500</v>
      </c>
      <c r="O26" s="41">
        <v>1500</v>
      </c>
      <c r="P26" s="31">
        <f t="shared" si="1"/>
        <v>18000</v>
      </c>
      <c r="Q26" s="30"/>
      <c r="R26" s="32"/>
    </row>
    <row r="27" spans="2:18" s="3" customFormat="1" ht="16" customHeight="1">
      <c r="B27" s="109" t="s">
        <v>26</v>
      </c>
      <c r="C27" s="17">
        <v>0.1</v>
      </c>
      <c r="D27" s="46">
        <f>C27*D5*D28</f>
        <v>27060</v>
      </c>
      <c r="E27" s="20">
        <f>C27*E5*E28</f>
        <v>31350</v>
      </c>
      <c r="F27" s="47">
        <f>C27*F5*F28</f>
        <v>25920</v>
      </c>
      <c r="G27" s="40">
        <f>C27*G5*G28</f>
        <v>40800</v>
      </c>
      <c r="H27" s="21">
        <f>C27*H5*H28</f>
        <v>40710</v>
      </c>
      <c r="I27" s="41">
        <f>C27*I5*I28</f>
        <v>36750</v>
      </c>
      <c r="J27" s="46">
        <f>C27*J5*J28</f>
        <v>22960.000000000004</v>
      </c>
      <c r="K27" s="20">
        <f>C27*K5*K28</f>
        <v>23925</v>
      </c>
      <c r="L27" s="47">
        <f>C27*L5*L28</f>
        <v>26763</v>
      </c>
      <c r="M27" s="40">
        <f>C27*M5*M28</f>
        <v>36960</v>
      </c>
      <c r="N27" s="21">
        <f>C27*N5*N28</f>
        <v>20240</v>
      </c>
      <c r="O27" s="41">
        <f>C27*O5*O28</f>
        <v>17100</v>
      </c>
      <c r="P27" s="31">
        <f t="shared" si="1"/>
        <v>350538</v>
      </c>
      <c r="Q27" s="30"/>
      <c r="R27" s="32"/>
    </row>
    <row r="28" spans="2:18" s="3" customFormat="1" ht="16" customHeight="1" thickBot="1">
      <c r="B28" s="139" t="s">
        <v>24</v>
      </c>
      <c r="C28" s="140"/>
      <c r="D28" s="119">
        <v>0.33</v>
      </c>
      <c r="E28" s="120">
        <v>0.38</v>
      </c>
      <c r="F28" s="121">
        <v>0.32</v>
      </c>
      <c r="G28" s="122">
        <v>0.48</v>
      </c>
      <c r="H28" s="123">
        <v>0.46</v>
      </c>
      <c r="I28" s="124">
        <v>0.42</v>
      </c>
      <c r="J28" s="119">
        <v>0.28000000000000003</v>
      </c>
      <c r="K28" s="120">
        <v>0.28999999999999998</v>
      </c>
      <c r="L28" s="121">
        <v>0.33</v>
      </c>
      <c r="M28" s="122">
        <v>0.42</v>
      </c>
      <c r="N28" s="123">
        <v>0.22</v>
      </c>
      <c r="O28" s="124">
        <v>0.18</v>
      </c>
      <c r="P28" s="125"/>
      <c r="Q28" s="100"/>
      <c r="R28" s="101"/>
    </row>
    <row r="29" spans="2:18" s="3" customFormat="1" ht="16" customHeight="1">
      <c r="B29" s="126" t="s">
        <v>31</v>
      </c>
      <c r="C29" s="127" t="s">
        <v>32</v>
      </c>
      <c r="D29" s="102">
        <f>SUM(D30,D35,D41)</f>
        <v>99290</v>
      </c>
      <c r="E29" s="103">
        <f t="shared" ref="E29:O29" si="5">SUM(E30,E35,E41)</f>
        <v>99400</v>
      </c>
      <c r="F29" s="104">
        <f t="shared" si="5"/>
        <v>99070</v>
      </c>
      <c r="G29" s="105">
        <f t="shared" si="5"/>
        <v>99950</v>
      </c>
      <c r="H29" s="106">
        <f t="shared" si="5"/>
        <v>100720</v>
      </c>
      <c r="I29" s="107">
        <f t="shared" si="5"/>
        <v>100500</v>
      </c>
      <c r="J29" s="102">
        <f t="shared" si="5"/>
        <v>99290</v>
      </c>
      <c r="K29" s="103">
        <f t="shared" si="5"/>
        <v>99400</v>
      </c>
      <c r="L29" s="104">
        <f t="shared" si="5"/>
        <v>99092</v>
      </c>
      <c r="M29" s="105">
        <f t="shared" si="5"/>
        <v>100610</v>
      </c>
      <c r="N29" s="106">
        <f t="shared" si="5"/>
        <v>101490</v>
      </c>
      <c r="O29" s="107">
        <f t="shared" si="5"/>
        <v>102150</v>
      </c>
      <c r="P29" s="89">
        <f t="shared" si="1"/>
        <v>1200962</v>
      </c>
      <c r="Q29" s="90"/>
      <c r="R29" s="53"/>
    </row>
    <row r="30" spans="2:18" s="3" customFormat="1" ht="16" customHeight="1">
      <c r="B30" s="92" t="s">
        <v>33</v>
      </c>
      <c r="C30" s="67" t="s">
        <v>32</v>
      </c>
      <c r="D30" s="77">
        <f>SUM(D31:D33)</f>
        <v>26500</v>
      </c>
      <c r="E30" s="22">
        <f t="shared" ref="E30:O30" si="6">SUM(E31:E33)</f>
        <v>26500</v>
      </c>
      <c r="F30" s="78">
        <f t="shared" si="6"/>
        <v>26500</v>
      </c>
      <c r="G30" s="42">
        <f t="shared" si="6"/>
        <v>26500</v>
      </c>
      <c r="H30" s="23">
        <f t="shared" si="6"/>
        <v>26500</v>
      </c>
      <c r="I30" s="43">
        <f t="shared" si="6"/>
        <v>26500</v>
      </c>
      <c r="J30" s="77">
        <f t="shared" si="6"/>
        <v>26500</v>
      </c>
      <c r="K30" s="22">
        <f t="shared" si="6"/>
        <v>26500</v>
      </c>
      <c r="L30" s="78">
        <f t="shared" si="6"/>
        <v>26500</v>
      </c>
      <c r="M30" s="42">
        <f t="shared" si="6"/>
        <v>26500</v>
      </c>
      <c r="N30" s="23">
        <f t="shared" si="6"/>
        <v>26500</v>
      </c>
      <c r="O30" s="43">
        <f t="shared" si="6"/>
        <v>26500</v>
      </c>
      <c r="P30" s="31">
        <f t="shared" si="1"/>
        <v>318000</v>
      </c>
      <c r="Q30" s="30"/>
      <c r="R30" s="29"/>
    </row>
    <row r="31" spans="2:18" s="3" customFormat="1" ht="16" customHeight="1">
      <c r="B31" s="128" t="s">
        <v>35</v>
      </c>
      <c r="C31" s="27"/>
      <c r="D31" s="46">
        <v>4000</v>
      </c>
      <c r="E31" s="20">
        <v>4000</v>
      </c>
      <c r="F31" s="47">
        <v>4000</v>
      </c>
      <c r="G31" s="40">
        <v>4000</v>
      </c>
      <c r="H31" s="21">
        <v>4000</v>
      </c>
      <c r="I31" s="41">
        <v>4000</v>
      </c>
      <c r="J31" s="46">
        <v>4000</v>
      </c>
      <c r="K31" s="20">
        <v>4000</v>
      </c>
      <c r="L31" s="47">
        <v>4000</v>
      </c>
      <c r="M31" s="40">
        <v>4000</v>
      </c>
      <c r="N31" s="21">
        <v>4000</v>
      </c>
      <c r="O31" s="41">
        <v>4000</v>
      </c>
      <c r="P31" s="31">
        <f t="shared" si="1"/>
        <v>48000</v>
      </c>
      <c r="Q31" s="30"/>
      <c r="R31" s="32"/>
    </row>
    <row r="32" spans="2:18" s="3" customFormat="1" ht="16" customHeight="1">
      <c r="B32" s="129" t="s">
        <v>36</v>
      </c>
      <c r="C32" s="26"/>
      <c r="D32" s="46">
        <v>21000</v>
      </c>
      <c r="E32" s="20">
        <v>21000</v>
      </c>
      <c r="F32" s="47">
        <v>21000</v>
      </c>
      <c r="G32" s="40">
        <v>21000</v>
      </c>
      <c r="H32" s="21">
        <v>21000</v>
      </c>
      <c r="I32" s="41">
        <v>21000</v>
      </c>
      <c r="J32" s="46">
        <v>21000</v>
      </c>
      <c r="K32" s="20">
        <v>21000</v>
      </c>
      <c r="L32" s="47">
        <v>21000</v>
      </c>
      <c r="M32" s="40">
        <v>21000</v>
      </c>
      <c r="N32" s="21">
        <v>21000</v>
      </c>
      <c r="O32" s="41">
        <v>21000</v>
      </c>
      <c r="P32" s="31">
        <f t="shared" si="1"/>
        <v>252000</v>
      </c>
      <c r="Q32" s="30"/>
      <c r="R32" s="32"/>
    </row>
    <row r="33" spans="2:18" s="3" customFormat="1" ht="16" customHeight="1">
      <c r="B33" s="130" t="s">
        <v>37</v>
      </c>
      <c r="C33" s="68"/>
      <c r="D33" s="46">
        <v>1500</v>
      </c>
      <c r="E33" s="20">
        <v>1500</v>
      </c>
      <c r="F33" s="47">
        <v>1500</v>
      </c>
      <c r="G33" s="40">
        <v>1500</v>
      </c>
      <c r="H33" s="21">
        <v>1500</v>
      </c>
      <c r="I33" s="41">
        <v>1500</v>
      </c>
      <c r="J33" s="46">
        <v>1500</v>
      </c>
      <c r="K33" s="20">
        <v>1500</v>
      </c>
      <c r="L33" s="47">
        <v>1500</v>
      </c>
      <c r="M33" s="40">
        <v>1500</v>
      </c>
      <c r="N33" s="21">
        <v>1500</v>
      </c>
      <c r="O33" s="41">
        <v>1500</v>
      </c>
      <c r="P33" s="31">
        <f t="shared" si="1"/>
        <v>18000</v>
      </c>
      <c r="Q33" s="30"/>
      <c r="R33" s="32"/>
    </row>
    <row r="34" spans="2:18" s="16" customFormat="1" ht="16" customHeight="1">
      <c r="B34" s="141" t="s">
        <v>43</v>
      </c>
      <c r="C34" s="142"/>
      <c r="D34" s="79">
        <v>0.5</v>
      </c>
      <c r="E34" s="24">
        <v>0.5</v>
      </c>
      <c r="F34" s="80">
        <v>0.5</v>
      </c>
      <c r="G34" s="44">
        <v>0.5</v>
      </c>
      <c r="H34" s="25">
        <v>0.5</v>
      </c>
      <c r="I34" s="45">
        <v>0.5</v>
      </c>
      <c r="J34" s="79">
        <v>0.5</v>
      </c>
      <c r="K34" s="24">
        <v>0.5</v>
      </c>
      <c r="L34" s="80">
        <v>0.5</v>
      </c>
      <c r="M34" s="44">
        <v>0.5</v>
      </c>
      <c r="N34" s="25">
        <v>0.5</v>
      </c>
      <c r="O34" s="45">
        <v>0.5</v>
      </c>
      <c r="P34" s="33"/>
      <c r="Q34" s="34"/>
      <c r="R34" s="35"/>
    </row>
    <row r="35" spans="2:18" s="3" customFormat="1" ht="16" customHeight="1">
      <c r="B35" s="92" t="s">
        <v>38</v>
      </c>
      <c r="C35" s="67" t="s">
        <v>32</v>
      </c>
      <c r="D35" s="77">
        <f>SUM(D36:D39)</f>
        <v>5650</v>
      </c>
      <c r="E35" s="22">
        <f t="shared" ref="E35:O35" si="7">SUM(E36:E39)</f>
        <v>5650</v>
      </c>
      <c r="F35" s="78">
        <f t="shared" si="7"/>
        <v>5650</v>
      </c>
      <c r="G35" s="42">
        <f t="shared" si="7"/>
        <v>5650</v>
      </c>
      <c r="H35" s="23">
        <f t="shared" si="7"/>
        <v>5650</v>
      </c>
      <c r="I35" s="43">
        <f t="shared" si="7"/>
        <v>5650</v>
      </c>
      <c r="J35" s="77">
        <f t="shared" si="7"/>
        <v>5650</v>
      </c>
      <c r="K35" s="22">
        <f t="shared" si="7"/>
        <v>5650</v>
      </c>
      <c r="L35" s="78">
        <f t="shared" si="7"/>
        <v>5650</v>
      </c>
      <c r="M35" s="42">
        <f t="shared" si="7"/>
        <v>5650</v>
      </c>
      <c r="N35" s="23">
        <f t="shared" si="7"/>
        <v>5650</v>
      </c>
      <c r="O35" s="43">
        <f t="shared" si="7"/>
        <v>5650</v>
      </c>
      <c r="P35" s="31">
        <f t="shared" si="1"/>
        <v>67800</v>
      </c>
      <c r="Q35" s="30"/>
      <c r="R35" s="29"/>
    </row>
    <row r="36" spans="2:18" s="3" customFormat="1" ht="16" customHeight="1">
      <c r="B36" s="128" t="s">
        <v>35</v>
      </c>
      <c r="C36" s="27"/>
      <c r="D36" s="46">
        <v>2500</v>
      </c>
      <c r="E36" s="20">
        <v>2500</v>
      </c>
      <c r="F36" s="47">
        <v>2500</v>
      </c>
      <c r="G36" s="40">
        <v>2500</v>
      </c>
      <c r="H36" s="21">
        <v>2500</v>
      </c>
      <c r="I36" s="41">
        <v>2500</v>
      </c>
      <c r="J36" s="46">
        <v>2500</v>
      </c>
      <c r="K36" s="20">
        <v>2500</v>
      </c>
      <c r="L36" s="47">
        <v>2500</v>
      </c>
      <c r="M36" s="40">
        <v>2500</v>
      </c>
      <c r="N36" s="21">
        <v>2500</v>
      </c>
      <c r="O36" s="41">
        <v>2500</v>
      </c>
      <c r="P36" s="31">
        <f t="shared" si="1"/>
        <v>30000</v>
      </c>
      <c r="Q36" s="30"/>
      <c r="R36" s="32"/>
    </row>
    <row r="37" spans="2:18" s="3" customFormat="1" ht="16" customHeight="1">
      <c r="B37" s="129" t="s">
        <v>39</v>
      </c>
      <c r="C37" s="26"/>
      <c r="D37" s="46">
        <v>1200</v>
      </c>
      <c r="E37" s="20">
        <v>1200</v>
      </c>
      <c r="F37" s="47">
        <v>1200</v>
      </c>
      <c r="G37" s="40">
        <v>1200</v>
      </c>
      <c r="H37" s="21">
        <v>1200</v>
      </c>
      <c r="I37" s="41">
        <v>1200</v>
      </c>
      <c r="J37" s="46">
        <v>1200</v>
      </c>
      <c r="K37" s="20">
        <v>1200</v>
      </c>
      <c r="L37" s="47">
        <v>1200</v>
      </c>
      <c r="M37" s="40">
        <v>1200</v>
      </c>
      <c r="N37" s="21">
        <v>1200</v>
      </c>
      <c r="O37" s="41">
        <v>1200</v>
      </c>
      <c r="P37" s="31">
        <f t="shared" si="1"/>
        <v>14400</v>
      </c>
      <c r="Q37" s="30"/>
      <c r="R37" s="32"/>
    </row>
    <row r="38" spans="2:18" s="3" customFormat="1" ht="16" customHeight="1">
      <c r="B38" s="129" t="s">
        <v>40</v>
      </c>
      <c r="C38" s="26"/>
      <c r="D38" s="46">
        <v>850</v>
      </c>
      <c r="E38" s="20">
        <v>850</v>
      </c>
      <c r="F38" s="47">
        <v>850</v>
      </c>
      <c r="G38" s="40">
        <v>850</v>
      </c>
      <c r="H38" s="21">
        <v>850</v>
      </c>
      <c r="I38" s="41">
        <v>850</v>
      </c>
      <c r="J38" s="46">
        <v>850</v>
      </c>
      <c r="K38" s="20">
        <v>850</v>
      </c>
      <c r="L38" s="47">
        <v>850</v>
      </c>
      <c r="M38" s="40">
        <v>850</v>
      </c>
      <c r="N38" s="21">
        <v>850</v>
      </c>
      <c r="O38" s="41">
        <v>850</v>
      </c>
      <c r="P38" s="31">
        <f t="shared" si="1"/>
        <v>10200</v>
      </c>
      <c r="Q38" s="30"/>
      <c r="R38" s="32"/>
    </row>
    <row r="39" spans="2:18" s="3" customFormat="1" ht="16" customHeight="1">
      <c r="B39" s="129" t="s">
        <v>41</v>
      </c>
      <c r="C39" s="26"/>
      <c r="D39" s="46">
        <v>1100</v>
      </c>
      <c r="E39" s="20">
        <v>1100</v>
      </c>
      <c r="F39" s="47">
        <v>1100</v>
      </c>
      <c r="G39" s="40">
        <v>1100</v>
      </c>
      <c r="H39" s="21">
        <v>1100</v>
      </c>
      <c r="I39" s="41">
        <v>1100</v>
      </c>
      <c r="J39" s="46">
        <v>1100</v>
      </c>
      <c r="K39" s="20">
        <v>1100</v>
      </c>
      <c r="L39" s="47">
        <v>1100</v>
      </c>
      <c r="M39" s="40">
        <v>1100</v>
      </c>
      <c r="N39" s="21">
        <v>1100</v>
      </c>
      <c r="O39" s="41">
        <v>1100</v>
      </c>
      <c r="P39" s="31">
        <f t="shared" si="1"/>
        <v>13200</v>
      </c>
      <c r="Q39" s="30"/>
      <c r="R39" s="32"/>
    </row>
    <row r="40" spans="2:18" s="16" customFormat="1" ht="16" customHeight="1">
      <c r="B40" s="141" t="s">
        <v>43</v>
      </c>
      <c r="C40" s="142"/>
      <c r="D40" s="79">
        <v>0.25</v>
      </c>
      <c r="E40" s="24">
        <v>0.25</v>
      </c>
      <c r="F40" s="80">
        <v>0.25</v>
      </c>
      <c r="G40" s="44">
        <v>0.25</v>
      </c>
      <c r="H40" s="25">
        <v>0.25</v>
      </c>
      <c r="I40" s="45">
        <v>0.25</v>
      </c>
      <c r="J40" s="79">
        <v>0.25</v>
      </c>
      <c r="K40" s="24">
        <v>0.25</v>
      </c>
      <c r="L40" s="80">
        <v>0.25</v>
      </c>
      <c r="M40" s="44">
        <v>0.25</v>
      </c>
      <c r="N40" s="25">
        <v>0.25</v>
      </c>
      <c r="O40" s="45"/>
      <c r="P40" s="33"/>
      <c r="Q40" s="34"/>
      <c r="R40" s="35"/>
    </row>
    <row r="41" spans="2:18" s="3" customFormat="1" ht="16" customHeight="1">
      <c r="B41" s="92" t="s">
        <v>42</v>
      </c>
      <c r="C41" s="67" t="s">
        <v>32</v>
      </c>
      <c r="D41" s="77">
        <f>SUM(D42:D45)</f>
        <v>67140</v>
      </c>
      <c r="E41" s="22">
        <f t="shared" ref="E41:O41" si="8">SUM(E42:E45)</f>
        <v>67250</v>
      </c>
      <c r="F41" s="78">
        <f t="shared" si="8"/>
        <v>66920</v>
      </c>
      <c r="G41" s="42">
        <f t="shared" si="8"/>
        <v>67800</v>
      </c>
      <c r="H41" s="23">
        <f t="shared" si="8"/>
        <v>68570</v>
      </c>
      <c r="I41" s="43">
        <f t="shared" si="8"/>
        <v>68350</v>
      </c>
      <c r="J41" s="77">
        <f t="shared" si="8"/>
        <v>67140</v>
      </c>
      <c r="K41" s="22">
        <f t="shared" si="8"/>
        <v>67250</v>
      </c>
      <c r="L41" s="78">
        <f t="shared" si="8"/>
        <v>66942</v>
      </c>
      <c r="M41" s="42">
        <f t="shared" si="8"/>
        <v>68460</v>
      </c>
      <c r="N41" s="23">
        <f t="shared" si="8"/>
        <v>69340</v>
      </c>
      <c r="O41" s="43">
        <f t="shared" si="8"/>
        <v>70000</v>
      </c>
      <c r="P41" s="31">
        <f t="shared" ref="P41:P45" si="9">SUM(D41:O41)</f>
        <v>815162</v>
      </c>
      <c r="Q41" s="30"/>
      <c r="R41" s="29"/>
    </row>
    <row r="42" spans="2:18" s="3" customFormat="1" ht="16" customHeight="1">
      <c r="B42" s="128" t="s">
        <v>35</v>
      </c>
      <c r="C42" s="27"/>
      <c r="D42" s="46">
        <v>36000</v>
      </c>
      <c r="E42" s="20">
        <v>36000</v>
      </c>
      <c r="F42" s="47">
        <v>36000</v>
      </c>
      <c r="G42" s="40">
        <v>36000</v>
      </c>
      <c r="H42" s="21">
        <v>36000</v>
      </c>
      <c r="I42" s="41">
        <v>36000</v>
      </c>
      <c r="J42" s="46">
        <v>36000</v>
      </c>
      <c r="K42" s="20">
        <v>36000</v>
      </c>
      <c r="L42" s="47">
        <v>36000</v>
      </c>
      <c r="M42" s="40">
        <v>36000</v>
      </c>
      <c r="N42" s="21">
        <v>36000</v>
      </c>
      <c r="O42" s="41">
        <v>36000</v>
      </c>
      <c r="P42" s="31">
        <f t="shared" si="9"/>
        <v>432000</v>
      </c>
      <c r="Q42" s="30"/>
      <c r="R42" s="32"/>
    </row>
    <row r="43" spans="2:18" s="3" customFormat="1" ht="16" customHeight="1">
      <c r="B43" s="129" t="s">
        <v>34</v>
      </c>
      <c r="C43" s="26"/>
      <c r="D43" s="46">
        <v>12000</v>
      </c>
      <c r="E43" s="20">
        <v>12000</v>
      </c>
      <c r="F43" s="47">
        <v>12000</v>
      </c>
      <c r="G43" s="40">
        <v>12000</v>
      </c>
      <c r="H43" s="21">
        <v>12000</v>
      </c>
      <c r="I43" s="41">
        <v>12000</v>
      </c>
      <c r="J43" s="46">
        <v>12000</v>
      </c>
      <c r="K43" s="20">
        <v>12000</v>
      </c>
      <c r="L43" s="47">
        <v>12000</v>
      </c>
      <c r="M43" s="40">
        <v>12000</v>
      </c>
      <c r="N43" s="21">
        <v>12000</v>
      </c>
      <c r="O43" s="41">
        <v>12000</v>
      </c>
      <c r="P43" s="31">
        <f t="shared" si="9"/>
        <v>144000</v>
      </c>
      <c r="Q43" s="30"/>
      <c r="R43" s="32"/>
    </row>
    <row r="44" spans="2:18" s="3" customFormat="1" ht="16" customHeight="1">
      <c r="B44" s="129" t="s">
        <v>47</v>
      </c>
      <c r="C44" s="69">
        <v>0.1</v>
      </c>
      <c r="D44" s="46">
        <f>C44*D5*D47</f>
        <v>18040</v>
      </c>
      <c r="E44" s="20">
        <f>C44*E5*E47</f>
        <v>18150</v>
      </c>
      <c r="F44" s="47">
        <f>C44*F5*F47</f>
        <v>17820</v>
      </c>
      <c r="G44" s="40">
        <f>C44*G5*G47</f>
        <v>18700</v>
      </c>
      <c r="H44" s="21">
        <f>C44*H5*H47</f>
        <v>19470</v>
      </c>
      <c r="I44" s="41">
        <f>C44*I5*I47</f>
        <v>19250</v>
      </c>
      <c r="J44" s="46">
        <f>C44*J5*J47</f>
        <v>18040</v>
      </c>
      <c r="K44" s="20">
        <f>C44*K5*K47</f>
        <v>18150</v>
      </c>
      <c r="L44" s="47">
        <f>C44*L5*L47</f>
        <v>17842</v>
      </c>
      <c r="M44" s="40">
        <f>C44*M5*M47</f>
        <v>19360</v>
      </c>
      <c r="N44" s="21">
        <f>C44*N5*N47</f>
        <v>20240</v>
      </c>
      <c r="O44" s="41">
        <f>C44*O5*O47</f>
        <v>20900</v>
      </c>
      <c r="P44" s="31">
        <f t="shared" si="9"/>
        <v>225962</v>
      </c>
      <c r="Q44" s="30"/>
      <c r="R44" s="32"/>
    </row>
    <row r="45" spans="2:18" s="3" customFormat="1" ht="16" customHeight="1">
      <c r="B45" s="129" t="s">
        <v>41</v>
      </c>
      <c r="C45" s="26"/>
      <c r="D45" s="46">
        <v>1100</v>
      </c>
      <c r="E45" s="20">
        <v>1100</v>
      </c>
      <c r="F45" s="47">
        <v>1100</v>
      </c>
      <c r="G45" s="40">
        <v>1100</v>
      </c>
      <c r="H45" s="21">
        <v>1100</v>
      </c>
      <c r="I45" s="41">
        <v>1100</v>
      </c>
      <c r="J45" s="46">
        <v>1100</v>
      </c>
      <c r="K45" s="20">
        <v>1100</v>
      </c>
      <c r="L45" s="47">
        <v>1100</v>
      </c>
      <c r="M45" s="40">
        <v>1100</v>
      </c>
      <c r="N45" s="21">
        <v>1100</v>
      </c>
      <c r="O45" s="41">
        <v>1100</v>
      </c>
      <c r="P45" s="31">
        <f t="shared" si="9"/>
        <v>13200</v>
      </c>
      <c r="Q45" s="30"/>
      <c r="R45" s="32"/>
    </row>
    <row r="46" spans="2:18" s="16" customFormat="1" ht="16" customHeight="1">
      <c r="B46" s="141" t="s">
        <v>43</v>
      </c>
      <c r="C46" s="142"/>
      <c r="D46" s="79">
        <v>0.25</v>
      </c>
      <c r="E46" s="24">
        <v>0.25</v>
      </c>
      <c r="F46" s="80">
        <v>0.25</v>
      </c>
      <c r="G46" s="44">
        <v>0.25</v>
      </c>
      <c r="H46" s="25">
        <v>0.25</v>
      </c>
      <c r="I46" s="45">
        <v>0.25</v>
      </c>
      <c r="J46" s="79">
        <v>0.25</v>
      </c>
      <c r="K46" s="24">
        <v>0.25</v>
      </c>
      <c r="L46" s="80">
        <v>0.25</v>
      </c>
      <c r="M46" s="44">
        <v>0.25</v>
      </c>
      <c r="N46" s="25">
        <v>0.25</v>
      </c>
      <c r="O46" s="45">
        <v>0.25</v>
      </c>
      <c r="P46" s="33"/>
      <c r="Q46" s="34"/>
      <c r="R46" s="35"/>
    </row>
    <row r="47" spans="2:18" s="3" customFormat="1" ht="16" customHeight="1" thickBot="1">
      <c r="B47" s="139" t="s">
        <v>24</v>
      </c>
      <c r="C47" s="140"/>
      <c r="D47" s="119">
        <v>0.22</v>
      </c>
      <c r="E47" s="120">
        <v>0.22</v>
      </c>
      <c r="F47" s="121">
        <v>0.22</v>
      </c>
      <c r="G47" s="122">
        <v>0.22</v>
      </c>
      <c r="H47" s="123">
        <v>0.22</v>
      </c>
      <c r="I47" s="124">
        <v>0.22</v>
      </c>
      <c r="J47" s="119">
        <v>0.22</v>
      </c>
      <c r="K47" s="120">
        <v>0.22</v>
      </c>
      <c r="L47" s="121">
        <v>0.22</v>
      </c>
      <c r="M47" s="122">
        <v>0.22</v>
      </c>
      <c r="N47" s="123">
        <v>0.22</v>
      </c>
      <c r="O47" s="124">
        <v>0.22</v>
      </c>
      <c r="P47" s="125"/>
      <c r="Q47" s="100"/>
      <c r="R47" s="101"/>
    </row>
    <row r="48" spans="2:18" s="3" customFormat="1" ht="16" customHeight="1">
      <c r="B48" s="81" t="s">
        <v>0</v>
      </c>
      <c r="C48" s="82" t="s">
        <v>32</v>
      </c>
      <c r="D48" s="102">
        <f t="shared" ref="D48:O48" si="10">SUM(D49:D53)</f>
        <v>106600</v>
      </c>
      <c r="E48" s="103">
        <f t="shared" si="10"/>
        <v>106600</v>
      </c>
      <c r="F48" s="104">
        <f t="shared" si="10"/>
        <v>106600</v>
      </c>
      <c r="G48" s="105">
        <f t="shared" si="10"/>
        <v>106600</v>
      </c>
      <c r="H48" s="106">
        <f t="shared" si="10"/>
        <v>106600</v>
      </c>
      <c r="I48" s="107">
        <f t="shared" si="10"/>
        <v>106600</v>
      </c>
      <c r="J48" s="102">
        <f t="shared" si="10"/>
        <v>106600</v>
      </c>
      <c r="K48" s="103">
        <f t="shared" si="10"/>
        <v>106600</v>
      </c>
      <c r="L48" s="104">
        <f t="shared" si="10"/>
        <v>106600</v>
      </c>
      <c r="M48" s="105">
        <f t="shared" si="10"/>
        <v>106600</v>
      </c>
      <c r="N48" s="106">
        <f t="shared" si="10"/>
        <v>106600</v>
      </c>
      <c r="O48" s="107">
        <f t="shared" si="10"/>
        <v>106600</v>
      </c>
      <c r="P48" s="89">
        <f t="shared" si="1"/>
        <v>1279200</v>
      </c>
      <c r="Q48" s="90"/>
      <c r="R48" s="53"/>
    </row>
    <row r="49" spans="2:18" s="3" customFormat="1" ht="16" customHeight="1">
      <c r="B49" s="108" t="s">
        <v>44</v>
      </c>
      <c r="C49" s="27"/>
      <c r="D49" s="46">
        <v>2400</v>
      </c>
      <c r="E49" s="20">
        <v>2400</v>
      </c>
      <c r="F49" s="47">
        <v>2400</v>
      </c>
      <c r="G49" s="40">
        <v>2400</v>
      </c>
      <c r="H49" s="21">
        <v>2400</v>
      </c>
      <c r="I49" s="41">
        <v>2400</v>
      </c>
      <c r="J49" s="46">
        <v>2400</v>
      </c>
      <c r="K49" s="20">
        <v>2400</v>
      </c>
      <c r="L49" s="47">
        <v>2400</v>
      </c>
      <c r="M49" s="40">
        <v>2400</v>
      </c>
      <c r="N49" s="21">
        <v>2400</v>
      </c>
      <c r="O49" s="41">
        <v>2400</v>
      </c>
      <c r="P49" s="31">
        <f t="shared" si="1"/>
        <v>28800</v>
      </c>
      <c r="Q49" s="30"/>
      <c r="R49" s="32"/>
    </row>
    <row r="50" spans="2:18" s="3" customFormat="1" ht="16" customHeight="1">
      <c r="B50" s="109" t="s">
        <v>45</v>
      </c>
      <c r="C50" s="26"/>
      <c r="D50" s="46">
        <v>98000</v>
      </c>
      <c r="E50" s="20">
        <v>98000</v>
      </c>
      <c r="F50" s="47">
        <v>98000</v>
      </c>
      <c r="G50" s="40">
        <v>98000</v>
      </c>
      <c r="H50" s="21">
        <v>98000</v>
      </c>
      <c r="I50" s="41">
        <v>98000</v>
      </c>
      <c r="J50" s="46">
        <v>98000</v>
      </c>
      <c r="K50" s="20">
        <v>98000</v>
      </c>
      <c r="L50" s="47">
        <v>98000</v>
      </c>
      <c r="M50" s="40">
        <v>98000</v>
      </c>
      <c r="N50" s="21">
        <v>98000</v>
      </c>
      <c r="O50" s="41">
        <v>98000</v>
      </c>
      <c r="P50" s="31">
        <f t="shared" si="1"/>
        <v>1176000</v>
      </c>
      <c r="Q50" s="30"/>
      <c r="R50" s="32"/>
    </row>
    <row r="51" spans="2:18" s="3" customFormat="1" ht="16" customHeight="1">
      <c r="B51" s="109" t="s">
        <v>46</v>
      </c>
      <c r="C51" s="26"/>
      <c r="D51" s="46">
        <v>6200</v>
      </c>
      <c r="E51" s="20">
        <v>6200</v>
      </c>
      <c r="F51" s="47">
        <v>6200</v>
      </c>
      <c r="G51" s="46">
        <v>6200</v>
      </c>
      <c r="H51" s="20">
        <v>6200</v>
      </c>
      <c r="I51" s="47">
        <v>6200</v>
      </c>
      <c r="J51" s="46">
        <v>6200</v>
      </c>
      <c r="K51" s="20">
        <v>6200</v>
      </c>
      <c r="L51" s="47">
        <v>6200</v>
      </c>
      <c r="M51" s="46">
        <v>6200</v>
      </c>
      <c r="N51" s="20">
        <v>6200</v>
      </c>
      <c r="O51" s="47">
        <v>6200</v>
      </c>
      <c r="P51" s="31">
        <f t="shared" si="1"/>
        <v>74400</v>
      </c>
      <c r="Q51" s="30"/>
      <c r="R51" s="32"/>
    </row>
    <row r="52" spans="2:18" s="3" customFormat="1" ht="16" customHeight="1">
      <c r="B52" s="109"/>
      <c r="C52" s="14"/>
      <c r="D52" s="46"/>
      <c r="E52" s="20"/>
      <c r="F52" s="47"/>
      <c r="G52" s="40"/>
      <c r="H52" s="21"/>
      <c r="I52" s="41"/>
      <c r="J52" s="46"/>
      <c r="K52" s="20"/>
      <c r="L52" s="47"/>
      <c r="M52" s="40"/>
      <c r="N52" s="21"/>
      <c r="O52" s="41"/>
      <c r="P52" s="31">
        <f t="shared" si="1"/>
        <v>0</v>
      </c>
      <c r="Q52" s="30"/>
      <c r="R52" s="32"/>
    </row>
    <row r="53" spans="2:18" s="3" customFormat="1" ht="16" customHeight="1" thickBot="1">
      <c r="B53" s="110"/>
      <c r="C53" s="138"/>
      <c r="D53" s="112"/>
      <c r="E53" s="113"/>
      <c r="F53" s="114"/>
      <c r="G53" s="115"/>
      <c r="H53" s="116"/>
      <c r="I53" s="117"/>
      <c r="J53" s="112"/>
      <c r="K53" s="113"/>
      <c r="L53" s="114"/>
      <c r="M53" s="115"/>
      <c r="N53" s="116"/>
      <c r="O53" s="117"/>
      <c r="P53" s="118">
        <f>SUM(D53:O53)</f>
        <v>0</v>
      </c>
      <c r="Q53" s="100"/>
      <c r="R53" s="101"/>
    </row>
    <row r="54" spans="2:18" s="10" customFormat="1" ht="22" customHeight="1" thickBot="1">
      <c r="B54" s="143" t="s">
        <v>48</v>
      </c>
      <c r="C54" s="144"/>
      <c r="D54" s="131">
        <f>SUM(D7,D13,D17,D23,D29,D48)</f>
        <v>516830</v>
      </c>
      <c r="E54" s="132">
        <f t="shared" ref="E54:O54" si="11">SUM(E7,E13,E17,E23,E29,E48)</f>
        <v>546400</v>
      </c>
      <c r="F54" s="133">
        <f t="shared" si="11"/>
        <v>571330</v>
      </c>
      <c r="G54" s="134">
        <f t="shared" si="11"/>
        <v>576250</v>
      </c>
      <c r="H54" s="135">
        <f t="shared" si="11"/>
        <v>562150</v>
      </c>
      <c r="I54" s="136">
        <f t="shared" si="11"/>
        <v>549850</v>
      </c>
      <c r="J54" s="131">
        <f t="shared" si="11"/>
        <v>486490</v>
      </c>
      <c r="K54" s="132">
        <f t="shared" si="11"/>
        <v>487825</v>
      </c>
      <c r="L54" s="133">
        <f t="shared" si="11"/>
        <v>510713</v>
      </c>
      <c r="M54" s="134">
        <f t="shared" si="11"/>
        <v>524290</v>
      </c>
      <c r="N54" s="135">
        <f t="shared" si="11"/>
        <v>516930</v>
      </c>
      <c r="O54" s="136">
        <f t="shared" si="11"/>
        <v>522550</v>
      </c>
      <c r="P54" s="137">
        <f>SUM(P7,P13,P17,P23,P29,P48)</f>
        <v>6371608</v>
      </c>
      <c r="Q54" s="36"/>
      <c r="R54" s="37"/>
    </row>
    <row r="55" spans="2:18" ht="18" customHeight="1"/>
  </sheetData>
  <mergeCells count="17">
    <mergeCell ref="B28:C28"/>
    <mergeCell ref="K1:L1"/>
    <mergeCell ref="B3:B4"/>
    <mergeCell ref="D3:F3"/>
    <mergeCell ref="G3:I3"/>
    <mergeCell ref="J3:L3"/>
    <mergeCell ref="P3:P4"/>
    <mergeCell ref="R3:R4"/>
    <mergeCell ref="B5:C5"/>
    <mergeCell ref="B12:C12"/>
    <mergeCell ref="B22:C22"/>
    <mergeCell ref="M3:O3"/>
    <mergeCell ref="B34:C34"/>
    <mergeCell ref="B40:C40"/>
    <mergeCell ref="B46:C46"/>
    <mergeCell ref="B47:C47"/>
    <mergeCell ref="B54:C54"/>
  </mergeCells>
  <pageMargins left="0.7" right="0.7" top="0.75" bottom="0.75" header="0.3" footer="0.3"/>
  <pageSetup orientation="portrait" horizontalDpi="0" verticalDpi="0"/>
  <extLst>
    <ext xmlns:x14="http://schemas.microsoft.com/office/spreadsheetml/2009/9/main" uri="{05C60535-1F16-4fd2-B633-F4F36F0B64E0}">
      <x14:sparklineGroups xmlns:xm="http://schemas.microsoft.com/office/excel/2006/main">
        <x14:sparklineGroup lineWeight="0.5" displayEmptyCellsAs="gap" markers="1" high="1" low="1">
          <x14:colorSeries theme="0" tint="-0.499984740745262"/>
          <x14:colorNegative theme="5"/>
          <x14:colorAxis rgb="FF000000"/>
          <x14:colorMarkers rgb="FF00B0F0"/>
          <x14:colorFirst theme="4" tint="0.39997558519241921"/>
          <x14:colorLast theme="4" tint="0.39997558519241921"/>
          <x14:colorHigh rgb="FF00B050"/>
          <x14:colorLow rgb="FFFF0000"/>
          <x14:sparklines>
            <x14:sparkline>
              <xm:f>SAMPLE!D48:O48</xm:f>
              <xm:sqref>R48</xm:sqref>
            </x14:sparkline>
            <x14:sparkline>
              <xm:f>SAMPLE!D29:O29</xm:f>
              <xm:sqref>R29</xm:sqref>
            </x14:sparkline>
            <x14:sparkline>
              <xm:f>SAMPLE!D23:O23</xm:f>
              <xm:sqref>R23</xm:sqref>
            </x14:sparkline>
            <x14:sparkline>
              <xm:f>SAMPLE!D17:O17</xm:f>
              <xm:sqref>R17</xm:sqref>
            </x14:sparkline>
            <x14:sparkline>
              <xm:f>SAMPLE!D13:O13</xm:f>
              <xm:sqref>R13</xm:sqref>
            </x14:sparkline>
          </x14:sparklines>
        </x14:sparklineGroup>
        <x14:sparklineGroup lineWeight="0.5" displayEmptyCellsAs="gap" markers="1" high="1" low="1">
          <x14:colorSeries theme="0" tint="-0.499984740745262"/>
          <x14:colorNegative theme="5"/>
          <x14:colorAxis rgb="FF000000"/>
          <x14:colorMarkers rgb="FF00B0F0"/>
          <x14:colorFirst theme="4" tint="0.39997558519241921"/>
          <x14:colorLast theme="4" tint="0.39997558519241921"/>
          <x14:colorHigh rgb="FF00B050"/>
          <x14:colorLow rgb="FFFF0000"/>
          <x14:sparklines>
            <x14:sparkline>
              <xm:f>SAMPLE!D41:O41</xm:f>
              <xm:sqref>R41</xm:sqref>
            </x14:sparkline>
            <x14:sparkline>
              <xm:f>SAMPLE!D35:O35</xm:f>
              <xm:sqref>R35</xm:sqref>
            </x14:sparkline>
            <x14:sparkline>
              <xm:f>SAMPLE!D30:O30</xm:f>
              <xm:sqref>R30</xm:sqref>
            </x14:sparkline>
          </x14:sparklines>
        </x14:sparklineGroup>
        <x14:sparklineGroup lineWeight="0.5" displayEmptyCellsAs="gap" markers="1" high="1" low="1">
          <x14:colorSeries theme="0" tint="-0.499984740745262"/>
          <x14:colorNegative theme="5"/>
          <x14:colorAxis rgb="FF000000"/>
          <x14:colorMarkers rgb="FF00B0F0"/>
          <x14:colorFirst theme="4" tint="0.39997558519241921"/>
          <x14:colorLast theme="4" tint="0.39997558519241921"/>
          <x14:colorHigh rgb="FF00B050"/>
          <x14:colorLow rgb="FFFF0000"/>
          <x14:sparklines>
            <x14:sparkline>
              <xm:f>SAMPLE!D54:O54</xm:f>
              <xm:sqref>R54</xm:sqref>
            </x14:sparkline>
          </x14:sparklines>
        </x14:sparklineGroup>
        <x14:sparklineGroup lineWeight="0.5" displayEmptyCellsAs="gap" markers="1" high="1" low="1">
          <x14:colorSeries theme="0" tint="-0.499984740745262"/>
          <x14:colorNegative theme="5"/>
          <x14:colorAxis rgb="FF000000"/>
          <x14:colorMarkers rgb="FF00B0F0"/>
          <x14:colorFirst theme="4" tint="0.39997558519241921"/>
          <x14:colorLast theme="4" tint="0.39997558519241921"/>
          <x14:colorHigh rgb="FF00B050"/>
          <x14:colorLow rgb="FFFF0000"/>
          <x14:sparklines>
            <x14:sparkline>
              <xm:f>SAMPLE!D7:O7</xm:f>
              <xm:sqref>R7</xm:sqref>
            </x14:sparkline>
          </x14:sparklines>
        </x14:sparklineGroup>
        <x14:sparklineGroup lineWeight="0.5" displayEmptyCellsAs="gap" markers="1" high="1" low="1">
          <x14:colorSeries theme="0" tint="-0.499984740745262"/>
          <x14:colorNegative theme="5"/>
          <x14:colorAxis rgb="FF000000"/>
          <x14:colorMarkers rgb="FF00B0F0"/>
          <x14:colorFirst theme="4" tint="0.39997558519241921"/>
          <x14:colorLast theme="4" tint="0.39997558519241921"/>
          <x14:colorHigh rgb="FF00B050"/>
          <x14:colorLow rgb="FFFF0000"/>
          <x14:sparklines>
            <x14:sparkline>
              <xm:f>SAMPLE!D5:O5</xm:f>
              <xm:sqref>R5</xm:sqref>
            </x14:sparkline>
          </x14:sparklines>
        </x14:sparklineGroup>
      </x14:sparklineGroup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Channel Marketing Budget</vt:lpstr>
      <vt:lpstr>SAMPLE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Kendra Dalley</cp:lastModifiedBy>
  <dcterms:created xsi:type="dcterms:W3CDTF">2016-05-31T16:01:17Z</dcterms:created>
  <dcterms:modified xsi:type="dcterms:W3CDTF">2016-06-15T17:40:16Z</dcterms:modified>
</cp:coreProperties>
</file>