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5600" tabRatio="500"/>
  </bookViews>
  <sheets>
    <sheet name="Sales Funne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G6" i="1"/>
  <c r="G7" i="1"/>
  <c r="G8" i="1"/>
  <c r="G9" i="1"/>
  <c r="G10" i="1"/>
  <c r="G11" i="1"/>
  <c r="G12" i="1"/>
  <c r="G13" i="1"/>
  <c r="G5" i="1"/>
  <c r="F6" i="1"/>
  <c r="F7" i="1"/>
  <c r="F8" i="1"/>
  <c r="F9" i="1"/>
  <c r="F10" i="1"/>
  <c r="F11" i="1"/>
  <c r="F12" i="1"/>
  <c r="F13" i="1"/>
  <c r="F5" i="1"/>
  <c r="C15" i="1"/>
  <c r="D15" i="1"/>
</calcChain>
</file>

<file path=xl/sharedStrings.xml><?xml version="1.0" encoding="utf-8"?>
<sst xmlns="http://schemas.openxmlformats.org/spreadsheetml/2006/main" count="19" uniqueCount="16">
  <si>
    <t>SALES FUNNEL</t>
  </si>
  <si>
    <t>Pre-Approach</t>
  </si>
  <si>
    <t>First Contact</t>
  </si>
  <si>
    <t>First Interview</t>
  </si>
  <si>
    <t>Analysis</t>
  </si>
  <si>
    <t>Development</t>
  </si>
  <si>
    <t>Negotiations</t>
  </si>
  <si>
    <t>Final Commitment</t>
  </si>
  <si>
    <t xml:space="preserve">Proposed Commitment </t>
  </si>
  <si>
    <t>Follow Up</t>
  </si>
  <si>
    <t>ACTION</t>
  </si>
  <si>
    <t>PROBABILITY PERCENTAGE</t>
  </si>
  <si>
    <t>SALES FORECAST</t>
  </si>
  <si>
    <t>AVG</t>
  </si>
  <si>
    <t>TOTAL</t>
  </si>
  <si>
    <t>Create Your Sales Tracker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</si>
</sst>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Arial"/>
    </font>
    <font>
      <b/>
      <sz val="12"/>
      <color theme="0"/>
      <name val="Arial"/>
    </font>
    <font>
      <b/>
      <sz val="36"/>
      <color rgb="FF002060"/>
      <name val="Arial"/>
    </font>
    <font>
      <b/>
      <sz val="12"/>
      <color theme="8" tint="-0.249977111117893"/>
      <name val="Calibri"/>
      <family val="2"/>
      <scheme val="minor"/>
    </font>
    <font>
      <b/>
      <sz val="14"/>
      <color theme="0" tint="-0.499984740745262"/>
      <name val="Arial"/>
    </font>
    <font>
      <b/>
      <sz val="12"/>
      <color theme="4"/>
      <name val="Calibri"/>
      <family val="2"/>
      <scheme val="minor"/>
    </font>
    <font>
      <b/>
      <sz val="12"/>
      <color theme="0" tint="-0.249977111117893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AB39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8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indent="1"/>
    </xf>
    <xf numFmtId="9" fontId="4" fillId="0" borderId="1" xfId="2" applyFon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left" vertical="center" indent="1"/>
    </xf>
    <xf numFmtId="9" fontId="0" fillId="0" borderId="1" xfId="2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indent="1"/>
    </xf>
    <xf numFmtId="9" fontId="4" fillId="0" borderId="8" xfId="2" applyFont="1" applyFill="1" applyBorder="1" applyAlignment="1">
      <alignment horizontal="center" vertical="center"/>
    </xf>
    <xf numFmtId="164" fontId="0" fillId="0" borderId="9" xfId="1" applyNumberFormat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9" fontId="9" fillId="3" borderId="1" xfId="2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horizontal="left" vertical="center" indent="1"/>
    </xf>
    <xf numFmtId="9" fontId="4" fillId="0" borderId="10" xfId="2" applyFont="1" applyFill="1" applyBorder="1" applyAlignment="1">
      <alignment horizontal="center" vertical="center"/>
    </xf>
    <xf numFmtId="164" fontId="0" fillId="0" borderId="15" xfId="1" applyNumberFormat="1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left" vertical="center" indent="1"/>
    </xf>
    <xf numFmtId="9" fontId="4" fillId="0" borderId="17" xfId="2" applyFont="1" applyFill="1" applyBorder="1" applyAlignment="1">
      <alignment horizontal="center" vertical="center"/>
    </xf>
    <xf numFmtId="164" fontId="0" fillId="0" borderId="18" xfId="1" applyNumberFormat="1" applyFont="1" applyFill="1" applyBorder="1" applyAlignment="1">
      <alignment horizontal="left" vertical="center" inden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2" fillId="6" borderId="19" xfId="3" applyFont="1" applyFill="1" applyBorder="1" applyAlignment="1">
      <alignment horizontal="center" vertical="center"/>
    </xf>
    <xf numFmtId="0" fontId="12" fillId="6" borderId="20" xfId="3" applyFont="1" applyFill="1" applyBorder="1" applyAlignment="1">
      <alignment horizontal="center" vertical="center"/>
    </xf>
    <xf numFmtId="0" fontId="12" fillId="6" borderId="21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border>
        <top style="thin">
          <color theme="1" tint="0.499984740745262"/>
        </top>
      </border>
    </dxf>
    <dxf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Arial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</dxfs>
  <tableStyles count="0" defaultTableStyle="TableStyleMedium9" defaultPivotStyle="PivotStyleMedium7"/>
  <colors>
    <mruColors>
      <color rgb="FF7E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1"/>
        <c:ser>
          <c:idx val="1"/>
          <c:order val="0"/>
          <c:tx>
            <c:strRef>
              <c:f>'Sales Funnel'!$D$4</c:f>
              <c:strCache>
                <c:ptCount val="1"/>
                <c:pt idx="0">
                  <c:v>SALES FORECAST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1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1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'Sales Funnel'!$B$5:$B$13</c:f>
              <c:strCache>
                <c:ptCount val="9"/>
                <c:pt idx="0">
                  <c:v>Analysis</c:v>
                </c:pt>
                <c:pt idx="1">
                  <c:v>First Contact</c:v>
                </c:pt>
                <c:pt idx="2">
                  <c:v>Negotiations</c:v>
                </c:pt>
                <c:pt idx="3">
                  <c:v>First Interview</c:v>
                </c:pt>
                <c:pt idx="4">
                  <c:v>Final Commitment</c:v>
                </c:pt>
                <c:pt idx="5">
                  <c:v>Pre-Approach</c:v>
                </c:pt>
                <c:pt idx="6">
                  <c:v>Development</c:v>
                </c:pt>
                <c:pt idx="7">
                  <c:v>Follow Up</c:v>
                </c:pt>
                <c:pt idx="8">
                  <c:v>Proposed Commitment </c:v>
                </c:pt>
              </c:strCache>
            </c:strRef>
          </c:cat>
          <c:val>
            <c:numRef>
              <c:f>'Sales Funnel'!$D$5:$D$13</c:f>
              <c:numCache>
                <c:formatCode>_-"$"* #,##0_-;\-"$"* #,##0_-;_-"$"* "-"??_-;_-@_-</c:formatCode>
                <c:ptCount val="9"/>
                <c:pt idx="0">
                  <c:v>38284.0</c:v>
                </c:pt>
                <c:pt idx="1">
                  <c:v>45025.0</c:v>
                </c:pt>
                <c:pt idx="2">
                  <c:v>51821.0</c:v>
                </c:pt>
                <c:pt idx="3">
                  <c:v>69758.0</c:v>
                </c:pt>
                <c:pt idx="4">
                  <c:v>76787.0</c:v>
                </c:pt>
                <c:pt idx="5">
                  <c:v>140291.0</c:v>
                </c:pt>
                <c:pt idx="6">
                  <c:v>166174.0</c:v>
                </c:pt>
                <c:pt idx="7">
                  <c:v>176982.0</c:v>
                </c:pt>
                <c:pt idx="8">
                  <c:v>192792.0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5927096"/>
        <c:axId val="2143446120"/>
      </c:barChart>
      <c:catAx>
        <c:axId val="2105927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43446120"/>
        <c:crosses val="autoZero"/>
        <c:auto val="1"/>
        <c:lblAlgn val="ctr"/>
        <c:lblOffset val="100"/>
        <c:tickLblSkip val="1"/>
        <c:noMultiLvlLbl val="0"/>
      </c:catAx>
      <c:valAx>
        <c:axId val="2143446120"/>
        <c:scaling>
          <c:orientation val="minMax"/>
        </c:scaling>
        <c:delete val="1"/>
        <c:axPos val="b"/>
        <c:numFmt formatCode="_-&quot;$&quot;* #,##0_-;\-&quot;$&quot;* #,##0_-;_-&quot;$&quot;* &quot;-&quot;??_-;_-@_-" sourceLinked="1"/>
        <c:majorTickMark val="none"/>
        <c:minorTickMark val="none"/>
        <c:tickLblPos val="nextTo"/>
        <c:crossAx val="21059270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1"/>
        <c:ser>
          <c:idx val="1"/>
          <c:order val="0"/>
          <c:tx>
            <c:strRef>
              <c:f>'Sales Funnel'!$H$4</c:f>
              <c:strCache>
                <c:ptCount val="1"/>
                <c:pt idx="0">
                  <c:v>SALES FORECAST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cat>
            <c:strRef>
              <c:f>'Sales Funnel'!$F$5:$F$13</c:f>
              <c:strCache>
                <c:ptCount val="9"/>
                <c:pt idx="0">
                  <c:v>Analysis</c:v>
                </c:pt>
                <c:pt idx="1">
                  <c:v>First Contact</c:v>
                </c:pt>
                <c:pt idx="2">
                  <c:v>Negotiations</c:v>
                </c:pt>
                <c:pt idx="3">
                  <c:v>First Interview</c:v>
                </c:pt>
                <c:pt idx="4">
                  <c:v>Final Commitment</c:v>
                </c:pt>
                <c:pt idx="5">
                  <c:v>Pre-Approach</c:v>
                </c:pt>
                <c:pt idx="6">
                  <c:v>Development</c:v>
                </c:pt>
                <c:pt idx="7">
                  <c:v>Follow Up</c:v>
                </c:pt>
                <c:pt idx="8">
                  <c:v>Proposed Commitment </c:v>
                </c:pt>
              </c:strCache>
            </c:strRef>
          </c:cat>
          <c:val>
            <c:numRef>
              <c:f>'Sales Funnel'!$H$5:$H$13</c:f>
              <c:numCache>
                <c:formatCode>_-"$"* #,##0_-;\-"$"* #,##0_-;_-"$"* "-"??_-;_-@_-</c:formatCode>
                <c:ptCount val="9"/>
                <c:pt idx="0">
                  <c:v>-38284.0</c:v>
                </c:pt>
                <c:pt idx="1">
                  <c:v>-45025.0</c:v>
                </c:pt>
                <c:pt idx="2">
                  <c:v>-51821.0</c:v>
                </c:pt>
                <c:pt idx="3">
                  <c:v>-69758.0</c:v>
                </c:pt>
                <c:pt idx="4">
                  <c:v>-76787.0</c:v>
                </c:pt>
                <c:pt idx="5">
                  <c:v>-140291.0</c:v>
                </c:pt>
                <c:pt idx="6">
                  <c:v>-166174.0</c:v>
                </c:pt>
                <c:pt idx="7">
                  <c:v>-176982.0</c:v>
                </c:pt>
                <c:pt idx="8">
                  <c:v>-192792.0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93460648"/>
        <c:axId val="2109473992"/>
      </c:barChart>
      <c:catAx>
        <c:axId val="2093460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9473992"/>
        <c:crosses val="autoZero"/>
        <c:auto val="1"/>
        <c:lblAlgn val="ctr"/>
        <c:lblOffset val="100"/>
        <c:tickLblSkip val="1"/>
        <c:noMultiLvlLbl val="0"/>
      </c:catAx>
      <c:valAx>
        <c:axId val="2109473992"/>
        <c:scaling>
          <c:orientation val="minMax"/>
        </c:scaling>
        <c:delete val="1"/>
        <c:axPos val="b"/>
        <c:numFmt formatCode="_-&quot;$&quot;* #,##0_-;\-&quot;$&quot;* #,##0_-;_-&quot;$&quot;* &quot;-&quot;??_-;_-@_-" sourceLinked="1"/>
        <c:majorTickMark val="none"/>
        <c:minorTickMark val="none"/>
        <c:tickLblPos val="nextTo"/>
        <c:crossAx val="2093460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18</xdr:row>
      <xdr:rowOff>83323</xdr:rowOff>
    </xdr:from>
    <xdr:to>
      <xdr:col>10</xdr:col>
      <xdr:colOff>228600</xdr:colOff>
      <xdr:row>43</xdr:row>
      <xdr:rowOff>139866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83323</xdr:rowOff>
    </xdr:from>
    <xdr:to>
      <xdr:col>5</xdr:col>
      <xdr:colOff>596900</xdr:colOff>
      <xdr:row>43</xdr:row>
      <xdr:rowOff>139866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4:D13" totalsRowShown="0" headerRowDxfId="15" dataDxfId="13" headerRowBorderDxfId="14" tableBorderDxfId="12" totalsRowBorderDxfId="11">
  <autoFilter ref="B4:D13"/>
  <sortState ref="B3:D11">
    <sortCondition ref="D2:D11"/>
  </sortState>
  <tableColumns count="3">
    <tableColumn id="1" name="ACTION" dataDxfId="10"/>
    <tableColumn id="2" name="PROBABILITY PERCENTAGE" dataDxfId="9" dataCellStyle="Percent"/>
    <tableColumn id="3" name="SALES FORECAST" dataDxfId="8" dataCellStyle="Currency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F4:H13" totalsRowShown="0" headerRowDxfId="7" dataDxfId="5" headerRowBorderDxfId="6" tableBorderDxfId="4" totalsRowBorderDxfId="3">
  <autoFilter ref="F4:H13"/>
  <sortState ref="F3:H11">
    <sortCondition ref="H2:H11"/>
  </sortState>
  <tableColumns count="3">
    <tableColumn id="1" name="ACTION" dataDxfId="2">
      <calculatedColumnFormula>B5</calculatedColumnFormula>
    </tableColumn>
    <tableColumn id="2" name="PROBABILITY PERCENTAGE" dataDxfId="1" dataCellStyle="Percent">
      <calculatedColumnFormula>Table1[[#This Row],[PROBABILITY PERCENTAGE]]</calculatedColumnFormula>
    </tableColumn>
    <tableColumn id="3" name="SALES FORECAST" dataDxfId="0" dataCellStyle="Currency">
      <calculatedColumnFormula>-Table1[[#This Row],[SALES FORECAST]]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97&amp;utm_source=integrated+content&amp;utm_campaign=/free-sales-plan-templates-excel-and-word&amp;utm_medium=sales-funnel-template" TargetMode="External"/><Relationship Id="rId4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1" Type="http://schemas.openxmlformats.org/officeDocument/2006/relationships/hyperlink" Target="https://www.smartsheet.com/try-it?trp=8597&amp;utm_source=integrated+content&amp;utm_campaign=/free-sales-plan-templates-excel-and-word&amp;utm_medium=sales-funnel-template" TargetMode="External"/><Relationship Id="rId2" Type="http://schemas.openxmlformats.org/officeDocument/2006/relationships/hyperlink" Target="https://www.smartsheet.com/try-it?trp=8597&amp;utm_source=integrated+content&amp;utm_campaign=/free-sales-plan-templates-excel-and-word&amp;utm_medium=sales-funne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-0.499984740745262"/>
  </sheetPr>
  <dimension ref="B1:K16"/>
  <sheetViews>
    <sheetView showGridLines="0" tabSelected="1" workbookViewId="0">
      <selection activeCell="F2" sqref="F2:H2"/>
    </sheetView>
  </sheetViews>
  <sheetFormatPr baseColWidth="10" defaultRowHeight="15" x14ac:dyDescent="0"/>
  <cols>
    <col min="1" max="1" width="2.5" style="2" customWidth="1"/>
    <col min="2" max="2" width="30.83203125" style="2" customWidth="1"/>
    <col min="3" max="3" width="31.6640625" style="2" customWidth="1"/>
    <col min="4" max="4" width="24" style="2" customWidth="1"/>
    <col min="5" max="5" width="10.83203125" style="2"/>
    <col min="6" max="6" width="30.83203125" style="2" customWidth="1"/>
    <col min="7" max="7" width="31.6640625" style="2" customWidth="1"/>
    <col min="8" max="8" width="24" style="2" customWidth="1"/>
    <col min="9" max="16384" width="10.83203125" style="2"/>
  </cols>
  <sheetData>
    <row r="1" spans="2:11" ht="16" thickBot="1">
      <c r="I1"/>
      <c r="J1"/>
      <c r="K1"/>
    </row>
    <row r="2" spans="2:11" s="1" customFormat="1" ht="61" customHeight="1" thickBot="1">
      <c r="B2" s="5" t="s">
        <v>0</v>
      </c>
      <c r="F2" s="36" t="s">
        <v>15</v>
      </c>
      <c r="G2" s="37"/>
      <c r="H2" s="38"/>
      <c r="I2"/>
      <c r="J2"/>
      <c r="K2"/>
    </row>
    <row r="3" spans="2:11" s="1" customFormat="1" ht="27" customHeight="1">
      <c r="B3" s="5"/>
      <c r="F3" s="12"/>
      <c r="G3" s="12"/>
      <c r="H3" s="12"/>
    </row>
    <row r="4" spans="2:11" s="1" customFormat="1" ht="43" customHeight="1">
      <c r="B4" s="13" t="s">
        <v>10</v>
      </c>
      <c r="C4" s="14" t="s">
        <v>11</v>
      </c>
      <c r="D4" s="15" t="s">
        <v>12</v>
      </c>
      <c r="F4" s="33" t="s">
        <v>10</v>
      </c>
      <c r="G4" s="34" t="s">
        <v>11</v>
      </c>
      <c r="H4" s="35" t="s">
        <v>12</v>
      </c>
    </row>
    <row r="5" spans="2:11" s="3" customFormat="1" ht="18" customHeight="1">
      <c r="B5" s="16" t="s">
        <v>4</v>
      </c>
      <c r="C5" s="17">
        <v>0.59</v>
      </c>
      <c r="D5" s="18">
        <v>38284</v>
      </c>
      <c r="E5" s="4"/>
      <c r="F5" s="27" t="str">
        <f>B5</f>
        <v>Analysis</v>
      </c>
      <c r="G5" s="28">
        <f>Table1[[#This Row],[PROBABILITY PERCENTAGE]]</f>
        <v>0.59</v>
      </c>
      <c r="H5" s="29">
        <f>-Table1[[#This Row],[SALES FORECAST]]</f>
        <v>-38284</v>
      </c>
    </row>
    <row r="6" spans="2:11" s="3" customFormat="1" ht="18" customHeight="1">
      <c r="B6" s="16" t="s">
        <v>2</v>
      </c>
      <c r="C6" s="17">
        <v>0.22</v>
      </c>
      <c r="D6" s="18">
        <v>45025</v>
      </c>
      <c r="E6" s="4"/>
      <c r="F6" s="27" t="str">
        <f t="shared" ref="F6:F13" si="0">B6</f>
        <v>First Contact</v>
      </c>
      <c r="G6" s="28">
        <f>Table1[[#This Row],[PROBABILITY PERCENTAGE]]</f>
        <v>0.22</v>
      </c>
      <c r="H6" s="29">
        <f>-Table1[[#This Row],[SALES FORECAST]]</f>
        <v>-45025</v>
      </c>
    </row>
    <row r="7" spans="2:11" s="3" customFormat="1" ht="18" customHeight="1">
      <c r="B7" s="16" t="s">
        <v>6</v>
      </c>
      <c r="C7" s="17">
        <v>0.85</v>
      </c>
      <c r="D7" s="18">
        <v>51821</v>
      </c>
      <c r="E7" s="4"/>
      <c r="F7" s="27" t="str">
        <f t="shared" si="0"/>
        <v>Negotiations</v>
      </c>
      <c r="G7" s="28">
        <f>Table1[[#This Row],[PROBABILITY PERCENTAGE]]</f>
        <v>0.85</v>
      </c>
      <c r="H7" s="29">
        <f>-Table1[[#This Row],[SALES FORECAST]]</f>
        <v>-51821</v>
      </c>
    </row>
    <row r="8" spans="2:11" s="3" customFormat="1" ht="18" customHeight="1">
      <c r="B8" s="16" t="s">
        <v>3</v>
      </c>
      <c r="C8" s="17">
        <v>0.56000000000000005</v>
      </c>
      <c r="D8" s="18">
        <v>69758</v>
      </c>
      <c r="E8" s="4"/>
      <c r="F8" s="27" t="str">
        <f t="shared" si="0"/>
        <v>First Interview</v>
      </c>
      <c r="G8" s="28">
        <f>Table1[[#This Row],[PROBABILITY PERCENTAGE]]</f>
        <v>0.56000000000000005</v>
      </c>
      <c r="H8" s="29">
        <f>-Table1[[#This Row],[SALES FORECAST]]</f>
        <v>-69758</v>
      </c>
    </row>
    <row r="9" spans="2:11" s="3" customFormat="1" ht="18" customHeight="1">
      <c r="B9" s="16" t="s">
        <v>7</v>
      </c>
      <c r="C9" s="17">
        <v>0.37</v>
      </c>
      <c r="D9" s="18">
        <v>76787</v>
      </c>
      <c r="E9" s="4"/>
      <c r="F9" s="27" t="str">
        <f t="shared" si="0"/>
        <v>Final Commitment</v>
      </c>
      <c r="G9" s="28">
        <f>Table1[[#This Row],[PROBABILITY PERCENTAGE]]</f>
        <v>0.37</v>
      </c>
      <c r="H9" s="29">
        <f>-Table1[[#This Row],[SALES FORECAST]]</f>
        <v>-76787</v>
      </c>
    </row>
    <row r="10" spans="2:11" s="3" customFormat="1" ht="18" customHeight="1">
      <c r="B10" s="16" t="s">
        <v>1</v>
      </c>
      <c r="C10" s="19">
        <v>0.57999999999999996</v>
      </c>
      <c r="D10" s="18">
        <v>140291</v>
      </c>
      <c r="E10" s="4"/>
      <c r="F10" s="27" t="str">
        <f t="shared" si="0"/>
        <v>Pre-Approach</v>
      </c>
      <c r="G10" s="28">
        <f>Table1[[#This Row],[PROBABILITY PERCENTAGE]]</f>
        <v>0.57999999999999996</v>
      </c>
      <c r="H10" s="29">
        <f>-Table1[[#This Row],[SALES FORECAST]]</f>
        <v>-140291</v>
      </c>
    </row>
    <row r="11" spans="2:11" s="3" customFormat="1" ht="18" customHeight="1">
      <c r="B11" s="16" t="s">
        <v>5</v>
      </c>
      <c r="C11" s="17">
        <v>0.16</v>
      </c>
      <c r="D11" s="18">
        <v>166174</v>
      </c>
      <c r="E11" s="4"/>
      <c r="F11" s="27" t="str">
        <f t="shared" si="0"/>
        <v>Development</v>
      </c>
      <c r="G11" s="28">
        <f>Table1[[#This Row],[PROBABILITY PERCENTAGE]]</f>
        <v>0.16</v>
      </c>
      <c r="H11" s="29">
        <f>-Table1[[#This Row],[SALES FORECAST]]</f>
        <v>-166174</v>
      </c>
    </row>
    <row r="12" spans="2:11" s="3" customFormat="1" ht="18" customHeight="1">
      <c r="B12" s="16" t="s">
        <v>9</v>
      </c>
      <c r="C12" s="17">
        <v>0.39</v>
      </c>
      <c r="D12" s="18">
        <v>176982</v>
      </c>
      <c r="E12" s="4"/>
      <c r="F12" s="27" t="str">
        <f t="shared" si="0"/>
        <v>Follow Up</v>
      </c>
      <c r="G12" s="28">
        <f>Table1[[#This Row],[PROBABILITY PERCENTAGE]]</f>
        <v>0.39</v>
      </c>
      <c r="H12" s="29">
        <f>-Table1[[#This Row],[SALES FORECAST]]</f>
        <v>-176982</v>
      </c>
    </row>
    <row r="13" spans="2:11" s="3" customFormat="1" ht="18" customHeight="1">
      <c r="B13" s="20" t="s">
        <v>8</v>
      </c>
      <c r="C13" s="21">
        <v>0.93</v>
      </c>
      <c r="D13" s="22">
        <v>192792</v>
      </c>
      <c r="E13" s="4"/>
      <c r="F13" s="30" t="str">
        <f t="shared" si="0"/>
        <v xml:space="preserve">Proposed Commitment </v>
      </c>
      <c r="G13" s="31">
        <f>Table1[[#This Row],[PROBABILITY PERCENTAGE]]</f>
        <v>0.93</v>
      </c>
      <c r="H13" s="32">
        <f>-Table1[[#This Row],[SALES FORECAST]]</f>
        <v>-192792</v>
      </c>
    </row>
    <row r="14" spans="2:11" s="1" customFormat="1" ht="22" customHeight="1">
      <c r="C14" s="23" t="s">
        <v>13</v>
      </c>
      <c r="D14" s="24" t="s">
        <v>14</v>
      </c>
      <c r="F14" s="6"/>
      <c r="G14" s="7"/>
      <c r="H14" s="8"/>
      <c r="I14" s="6"/>
    </row>
    <row r="15" spans="2:11" s="1" customFormat="1" ht="22" customHeight="1">
      <c r="C15" s="25">
        <f>AVERAGE(C5:C13)</f>
        <v>0.51666666666666672</v>
      </c>
      <c r="D15" s="26">
        <f>SUM(D5:D13)</f>
        <v>957914</v>
      </c>
      <c r="F15" s="6"/>
      <c r="G15" s="9"/>
      <c r="H15" s="10"/>
      <c r="I15" s="6"/>
    </row>
    <row r="16" spans="2:11">
      <c r="F16" s="11"/>
      <c r="G16" s="11"/>
      <c r="H16" s="11"/>
      <c r="I16" s="11"/>
    </row>
  </sheetData>
  <mergeCells count="1">
    <mergeCell ref="F2:H2"/>
  </mergeCells>
  <hyperlinks>
    <hyperlink ref="F2" r:id="rId1"/>
    <hyperlink ref="G2" r:id="rId2" display="https://www.smartsheet.com/try-it?trp=8597&amp;utm_source=integrated+content&amp;utm_campaign=/free-sales-plan-templates-excel-and-word&amp;utm_medium=sales-funnel-template"/>
    <hyperlink ref="H2" r:id="rId3" display="https://www.smartsheet.com/try-it?trp=8597&amp;utm_source=integrated+content&amp;utm_campaign=/free-sales-plan-templates-excel-and-word&amp;utm_medium=sales-funnel-template"/>
  </hyperlinks>
  <pageMargins left="0.7" right="0.7" top="0.75" bottom="0.75" header="0.3" footer="0.3"/>
  <pageSetup orientation="portrait" horizontalDpi="0" verticalDpi="0"/>
  <drawing r:id="rId4"/>
  <tableParts count="2">
    <tablePart r:id="rId5"/>
    <tablePart r:id="rId6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Funnel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2016-05-22T17:56:43Z</dcterms:created>
  <dcterms:modified xsi:type="dcterms:W3CDTF">2016-06-01T20:34:56Z</dcterms:modified>
</cp:coreProperties>
</file>